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NIDAD DRIVE\GESTION DE PROCESOS\PROCESOS EN TRAMITE\Procedimientos Direccion Academica\Procedimiento Propuesta de Nombramientos Docentes\Anexos\"/>
    </mc:Choice>
  </mc:AlternateContent>
  <workbookProtection workbookAlgorithmName="SHA-512" workbookHashValue="EmIDyS0V6R+AMBBXXrEsxb7h0ONO4PO7cO8HQgwLv/GlNB6IcJMFS3EvtGhQA/r+xYH3OWmFGLsWg/phjXCBxA==" workbookSaltValue="zVxYqI8KlzWt7qDb9DCj+w==" workbookSpinCount="100000" lockStructure="1"/>
  <bookViews>
    <workbookView xWindow="0" yWindow="0" windowWidth="21600" windowHeight="9720"/>
  </bookViews>
  <sheets>
    <sheet name="SUST. ACADEMIA" sheetId="1" r:id="rId1"/>
    <sheet name="JORNADA ACADEMIA" sheetId="2" r:id="rId2"/>
  </sheets>
  <externalReferences>
    <externalReference r:id="rId3"/>
  </externalReferences>
  <definedNames>
    <definedName name="DIRECCIÓN_ACADÉMICA">'JORNADA ACADEMIA'!$E$4:$E$13</definedName>
    <definedName name="DIRECCIÓN_DE_EDUCACIÓN_COMUNITARIA_Y_ASISTENCIA_TÉCNICA">'[1]JORNADA DECAT'!$E$4:$E$22</definedName>
  </definedNames>
  <calcPr calcId="152511"/>
  <customWorkbookViews>
    <customWorkbookView name="Roberto Soto - Vista personalizada" guid="{A9F4BBFB-B0E5-4155-B59F-B0C6F235398A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D3" i="2" l="1"/>
  <c r="D4" i="2"/>
  <c r="D5" i="2"/>
  <c r="A8" i="2"/>
  <c r="C8" i="2" s="1"/>
  <c r="D8" i="2" s="1"/>
  <c r="C9" i="2"/>
  <c r="D9" i="2" s="1"/>
  <c r="A25" i="2"/>
  <c r="A24" i="2" s="1"/>
  <c r="C26" i="2"/>
  <c r="D26" i="2" s="1"/>
  <c r="A7" i="2" l="1"/>
  <c r="A23" i="2"/>
  <c r="C24" i="2"/>
  <c r="D24" i="2" s="1"/>
  <c r="C25" i="2"/>
  <c r="D25" i="2" s="1"/>
  <c r="A6" i="2" l="1"/>
  <c r="C7" i="2"/>
  <c r="D7" i="2" s="1"/>
  <c r="A22" i="2"/>
  <c r="C23" i="2"/>
  <c r="D23" i="2" s="1"/>
  <c r="C6" i="2" l="1"/>
  <c r="D6" i="2" s="1"/>
  <c r="A21" i="2"/>
  <c r="C22" i="2"/>
  <c r="D22" i="2" s="1"/>
  <c r="A20" i="2" l="1"/>
  <c r="C21" i="2"/>
  <c r="D21" i="2" s="1"/>
  <c r="A19" i="2" l="1"/>
  <c r="C20" i="2"/>
  <c r="D20" i="2" s="1"/>
  <c r="A18" i="2" l="1"/>
  <c r="C19" i="2"/>
  <c r="D19" i="2" s="1"/>
  <c r="A17" i="2" l="1"/>
  <c r="C18" i="2"/>
  <c r="D18" i="2" s="1"/>
  <c r="A16" i="2" l="1"/>
  <c r="C17" i="2"/>
  <c r="D17" i="2" s="1"/>
  <c r="A15" i="2" l="1"/>
  <c r="C16" i="2"/>
  <c r="D16" i="2" s="1"/>
  <c r="A14" i="2" l="1"/>
  <c r="C15" i="2"/>
  <c r="D15" i="2" s="1"/>
  <c r="A13" i="2" l="1"/>
  <c r="C14" i="2"/>
  <c r="D14" i="2" s="1"/>
  <c r="A12" i="2" l="1"/>
  <c r="C13" i="2"/>
  <c r="D13" i="2" s="1"/>
  <c r="A11" i="2" l="1"/>
  <c r="C12" i="2"/>
  <c r="D12" i="2" s="1"/>
  <c r="A10" i="2" l="1"/>
  <c r="C11" i="2"/>
  <c r="D11" i="2" s="1"/>
  <c r="P14" i="1" l="1"/>
  <c r="N14" i="1"/>
  <c r="O14" i="1" s="1"/>
  <c r="C10" i="2"/>
  <c r="D10" i="2" s="1"/>
</calcChain>
</file>

<file path=xl/comments1.xml><?xml version="1.0" encoding="utf-8"?>
<comments xmlns="http://schemas.openxmlformats.org/spreadsheetml/2006/main">
  <authors>
    <author>Roberto Soto</author>
    <author>Armando Muñoz Hernández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Horas Presenciales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Horas Enseñanza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Horas Oficina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Tiempos Docentes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N14" authorId="1" shapeId="0">
      <text>
        <r>
          <rPr>
            <sz val="12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Horas Oficina dependera del tipo de la modalidad de curso si es presencial o tutoria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Si el nombre del curso es mas grande que la celda favor extenderlo en ancho y no en alto</t>
        </r>
      </text>
    </comment>
    <comment ref="A22" authorId="1" shapeId="0">
      <text>
        <r>
          <rPr>
            <sz val="9"/>
            <color indexed="81"/>
            <rFont val="Calibri"/>
            <family val="2"/>
          </rPr>
          <t xml:space="preserve">Espacios de las observaciones o anotaciones que se tengan que hacer
</t>
        </r>
      </text>
    </comment>
  </commentList>
</comments>
</file>

<file path=xl/sharedStrings.xml><?xml version="1.0" encoding="utf-8"?>
<sst xmlns="http://schemas.openxmlformats.org/spreadsheetml/2006/main" count="132" uniqueCount="118">
  <si>
    <t>COLEGIO UNIVERSITARIO DE CARTAGO</t>
  </si>
  <si>
    <t>CARRERA:</t>
  </si>
  <si>
    <t>FORMULARIO DE SUSTITUCIÓN DE PROFESOR</t>
  </si>
  <si>
    <t>Motivo de la sustitución:</t>
  </si>
  <si>
    <t>Permiso sin goce de salario</t>
  </si>
  <si>
    <t>Lo Solicita:</t>
  </si>
  <si>
    <t>[Nombre del profesor saliente]</t>
  </si>
  <si>
    <t>Página</t>
  </si>
  <si>
    <t>Lo Sustituye:</t>
  </si>
  <si>
    <t>[Nombre del profesor entrante]</t>
  </si>
  <si>
    <t>Nombre Profesor</t>
  </si>
  <si>
    <t>Código del Curso</t>
  </si>
  <si>
    <t>Nombre del Curso</t>
  </si>
  <si>
    <t>Grupo</t>
  </si>
  <si>
    <t>Día</t>
  </si>
  <si>
    <t>Modalidad</t>
  </si>
  <si>
    <t xml:space="preserve">Período de rige </t>
  </si>
  <si>
    <t>Inicia</t>
  </si>
  <si>
    <t>Termina</t>
  </si>
  <si>
    <t>[Apellido1 Apellido2 Nombre]</t>
  </si>
  <si>
    <t>[XX-###]</t>
  </si>
  <si>
    <t>[Nombre del Curso]</t>
  </si>
  <si>
    <t>[##]</t>
  </si>
  <si>
    <t>[regular-tutoria]</t>
  </si>
  <si>
    <t>Mes</t>
  </si>
  <si>
    <t>Año</t>
  </si>
  <si>
    <t>[####]</t>
  </si>
  <si>
    <t>OBSERVACIONES:</t>
  </si>
  <si>
    <t>La razón de la sustitución se debe justificar con documentación autorizada por la Jefatura inmediata y la misma se debe adjuntar detrás de este Formulario</t>
  </si>
  <si>
    <t>HORAS
ENSEÑANZA</t>
  </si>
  <si>
    <t>HORAS
OFICINA</t>
  </si>
  <si>
    <t>TOTAL</t>
  </si>
  <si>
    <t>CARRERAS</t>
  </si>
  <si>
    <t>AÑO</t>
  </si>
  <si>
    <t>CUATRI.</t>
  </si>
  <si>
    <t>MODALIDAD</t>
  </si>
  <si>
    <t>DIA</t>
  </si>
  <si>
    <t>HORAS PRESENCIALES</t>
  </si>
  <si>
    <t>GRUPO</t>
  </si>
  <si>
    <t>Regular</t>
  </si>
  <si>
    <t>L</t>
  </si>
  <si>
    <t>Tutoría</t>
  </si>
  <si>
    <t>K</t>
  </si>
  <si>
    <t>M</t>
  </si>
  <si>
    <t>J</t>
  </si>
  <si>
    <t>SECRETARIADO EJECUTIVO</t>
  </si>
  <si>
    <t>V</t>
  </si>
  <si>
    <t>S</t>
  </si>
  <si>
    <t>TURISMO</t>
  </si>
  <si>
    <t>D</t>
  </si>
  <si>
    <t>TC Tiempo Completo</t>
  </si>
  <si>
    <t>Lab. Defensa Pers.</t>
  </si>
  <si>
    <t>Lab. AyB</t>
  </si>
  <si>
    <t>Lab. Mecanografía</t>
  </si>
  <si>
    <t>Lab. Comp. Secre.</t>
  </si>
  <si>
    <t>Lab. Comp. Elect.</t>
  </si>
  <si>
    <t>Lab. Idiomas</t>
  </si>
  <si>
    <t>Lab. Robótica</t>
  </si>
  <si>
    <t>Lab. Porcelana</t>
  </si>
  <si>
    <t>Lab.03MD</t>
  </si>
  <si>
    <t>Lab.02MD</t>
  </si>
  <si>
    <t>Lab.01MD</t>
  </si>
  <si>
    <t>AULA</t>
  </si>
  <si>
    <t>ESTUDIANTES POR CURSO</t>
  </si>
  <si>
    <t>PAGINA</t>
  </si>
  <si>
    <t>Tiempo Docente</t>
  </si>
  <si>
    <t>dd/mm/aaaa</t>
  </si>
  <si>
    <t>Fecha de Rige</t>
  </si>
  <si>
    <t>Fecha de Finalización</t>
  </si>
  <si>
    <t>- Cuat.-</t>
  </si>
  <si>
    <t>Version</t>
  </si>
  <si>
    <t>de</t>
  </si>
  <si>
    <t>Nº Horas</t>
  </si>
  <si>
    <t>MOTIVO DE SUSTITUCION</t>
  </si>
  <si>
    <t>Vacaciones</t>
  </si>
  <si>
    <t>Incapacidad</t>
  </si>
  <si>
    <t>Permiso con goce de salario</t>
  </si>
  <si>
    <t>Licencia artículo 65 RAT</t>
  </si>
  <si>
    <t>DIRECCION DE CARRERA                                       DIRECCION ACADEMICA                                       DIRECCION ADMINISTRATIVA FINANCIERA                                       DECANATURA</t>
  </si>
  <si>
    <t>Horario</t>
  </si>
  <si>
    <t>TD</t>
  </si>
  <si>
    <t xml:space="preserve">Nº Est. </t>
  </si>
  <si>
    <t>Jor. Lab.</t>
  </si>
  <si>
    <t>DIRECCIÓN Y ADMINISTRACIÓN DE EMPRESAS</t>
  </si>
  <si>
    <t>ELECTRÓNICA</t>
  </si>
  <si>
    <t>INVESTIGACIÓN CRIMINAL</t>
  </si>
  <si>
    <t>MECÁNICA DENTAL</t>
  </si>
  <si>
    <t>TECNOLOGÍAS DE LA INFORMACIÓN</t>
  </si>
  <si>
    <t>ACADEMIA</t>
  </si>
  <si>
    <t>JORNADA ACADEMIA</t>
  </si>
  <si>
    <t>DIRECCIÓN ACADEMICA</t>
  </si>
  <si>
    <t>01MD</t>
  </si>
  <si>
    <t>Lab. Electrónica</t>
  </si>
  <si>
    <t>Lab. Dir/Tur</t>
  </si>
  <si>
    <t>Lab. MD/IC</t>
  </si>
  <si>
    <t>Lab. Cómputo TI</t>
  </si>
  <si>
    <t>Lab. Redes</t>
  </si>
  <si>
    <t>01JV</t>
  </si>
  <si>
    <t>02JV</t>
  </si>
  <si>
    <t>03JV</t>
  </si>
  <si>
    <t>04JV</t>
  </si>
  <si>
    <t>05JV</t>
  </si>
  <si>
    <t>06JV</t>
  </si>
  <si>
    <t>07JV</t>
  </si>
  <si>
    <t>08JV</t>
  </si>
  <si>
    <t>09JV</t>
  </si>
  <si>
    <t>10JV</t>
  </si>
  <si>
    <t>11JV</t>
  </si>
  <si>
    <t>12JV</t>
  </si>
  <si>
    <t>13JV</t>
  </si>
  <si>
    <t>Lab. Sa¡oldadura</t>
  </si>
  <si>
    <t>Lab. Electricidad</t>
  </si>
  <si>
    <t>Lab. Decoración Int.</t>
  </si>
  <si>
    <t>Lab. Computación</t>
  </si>
  <si>
    <t>Aula Empresarial</t>
  </si>
  <si>
    <t>Aula Inglés Niños</t>
  </si>
  <si>
    <t>Hrs. Ens.</t>
  </si>
  <si>
    <t xml:space="preserve"> Hrs. Ofc.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</si>
</sst>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;[Red]0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Calibri"/>
      <family val="2"/>
    </font>
    <font>
      <sz val="12"/>
      <color indexed="81"/>
      <name val="Arial"/>
      <family val="2"/>
    </font>
    <font>
      <sz val="9"/>
      <color indexed="81"/>
      <name val="Calibri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4" fillId="0" borderId="0"/>
    <xf numFmtId="0" fontId="16" fillId="0" borderId="0"/>
  </cellStyleXfs>
  <cellXfs count="119">
    <xf numFmtId="0" fontId="0" fillId="0" borderId="0" xfId="0"/>
    <xf numFmtId="0" fontId="16" fillId="0" borderId="0" xfId="3" applyProtection="1"/>
    <xf numFmtId="0" fontId="16" fillId="0" borderId="0" xfId="3" applyAlignment="1" applyProtection="1">
      <alignment horizontal="center"/>
    </xf>
    <xf numFmtId="0" fontId="16" fillId="0" borderId="1" xfId="3" applyBorder="1" applyAlignment="1" applyProtection="1">
      <alignment vertical="center" wrapText="1"/>
    </xf>
    <xf numFmtId="0" fontId="16" fillId="0" borderId="1" xfId="3" applyBorder="1" applyProtection="1"/>
    <xf numFmtId="0" fontId="16" fillId="0" borderId="3" xfId="3" applyBorder="1" applyAlignment="1" applyProtection="1">
      <alignment vertical="center" wrapText="1"/>
    </xf>
    <xf numFmtId="0" fontId="16" fillId="0" borderId="0" xfId="3" applyAlignment="1" applyProtection="1">
      <alignment vertical="center" wrapText="1"/>
    </xf>
    <xf numFmtId="0" fontId="16" fillId="0" borderId="3" xfId="3" applyBorder="1" applyProtection="1"/>
    <xf numFmtId="2" fontId="16" fillId="0" borderId="1" xfId="3" applyNumberFormat="1" applyBorder="1" applyProtection="1"/>
    <xf numFmtId="0" fontId="17" fillId="0" borderId="1" xfId="3" applyFont="1" applyBorder="1" applyAlignment="1" applyProtection="1">
      <alignment horizontal="center" vertical="center" wrapText="1"/>
    </xf>
    <xf numFmtId="2" fontId="16" fillId="6" borderId="1" xfId="3" applyNumberFormat="1" applyFill="1" applyBorder="1" applyProtection="1"/>
    <xf numFmtId="0" fontId="15" fillId="6" borderId="1" xfId="3" applyFont="1" applyFill="1" applyBorder="1" applyAlignment="1" applyProtection="1">
      <alignment horizontal="center" vertical="center" wrapText="1"/>
    </xf>
    <xf numFmtId="0" fontId="16" fillId="0" borderId="4" xfId="3" applyBorder="1" applyAlignment="1" applyProtection="1">
      <alignment vertical="center" wrapText="1"/>
    </xf>
    <xf numFmtId="0" fontId="16" fillId="0" borderId="1" xfId="3" applyBorder="1" applyAlignment="1" applyProtection="1">
      <alignment horizontal="left" vertical="center" wrapText="1"/>
    </xf>
    <xf numFmtId="0" fontId="16" fillId="0" borderId="1" xfId="3" applyBorder="1" applyAlignment="1" applyProtection="1">
      <alignment horizontal="left"/>
    </xf>
    <xf numFmtId="0" fontId="16" fillId="0" borderId="4" xfId="3" applyFont="1" applyBorder="1" applyAlignment="1" applyProtection="1">
      <alignment vertical="center" wrapText="1"/>
    </xf>
    <xf numFmtId="0" fontId="17" fillId="0" borderId="2" xfId="3" applyFont="1" applyBorder="1" applyAlignment="1" applyProtection="1">
      <alignment horizontal="center" vertical="center" wrapText="1"/>
    </xf>
    <xf numFmtId="0" fontId="15" fillId="6" borderId="2" xfId="3" applyFont="1" applyFill="1" applyBorder="1" applyAlignment="1" applyProtection="1">
      <alignment horizontal="center" vertical="center" wrapText="1"/>
    </xf>
    <xf numFmtId="0" fontId="15" fillId="0" borderId="1" xfId="3" applyFont="1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16" fillId="0" borderId="3" xfId="3" applyNumberFormat="1" applyBorder="1" applyProtection="1"/>
    <xf numFmtId="2" fontId="16" fillId="6" borderId="3" xfId="3" applyNumberFormat="1" applyFill="1" applyBorder="1" applyProtection="1"/>
    <xf numFmtId="0" fontId="16" fillId="0" borderId="6" xfId="3" applyBorder="1" applyAlignment="1" applyProtection="1">
      <alignment vertical="center" wrapText="1"/>
    </xf>
    <xf numFmtId="0" fontId="14" fillId="0" borderId="4" xfId="3" applyFont="1" applyBorder="1" applyProtection="1"/>
    <xf numFmtId="0" fontId="14" fillId="0" borderId="4" xfId="3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4" fillId="2" borderId="0" xfId="0" applyFont="1" applyFill="1" applyBorder="1" applyAlignment="1" applyProtection="1">
      <alignment vertical="center"/>
    </xf>
    <xf numFmtId="0" fontId="19" fillId="2" borderId="1" xfId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/>
    <xf numFmtId="0" fontId="1" fillId="5" borderId="0" xfId="0" applyFont="1" applyFill="1" applyBorder="1" applyAlignment="1" applyProtection="1"/>
    <xf numFmtId="0" fontId="1" fillId="0" borderId="0" xfId="0" applyFont="1" applyBorder="1" applyProtection="1"/>
    <xf numFmtId="0" fontId="14" fillId="0" borderId="1" xfId="2" applyBorder="1" applyProtection="1"/>
    <xf numFmtId="0" fontId="14" fillId="0" borderId="1" xfId="2" applyBorder="1" applyAlignment="1" applyProtection="1">
      <alignment vertical="center" wrapText="1"/>
    </xf>
    <xf numFmtId="0" fontId="4" fillId="2" borderId="23" xfId="0" applyFont="1" applyFill="1" applyBorder="1" applyAlignment="1" applyProtection="1">
      <alignment horizontal="center" vertical="center"/>
    </xf>
    <xf numFmtId="0" fontId="1" fillId="2" borderId="23" xfId="0" applyFont="1" applyFill="1" applyBorder="1" applyProtection="1"/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0" borderId="12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9" fillId="2" borderId="2" xfId="1" applyFont="1" applyFill="1" applyBorder="1" applyAlignment="1" applyProtection="1">
      <alignment horizontal="center" vertical="center" wrapText="1"/>
    </xf>
    <xf numFmtId="0" fontId="19" fillId="2" borderId="1" xfId="1" applyFont="1" applyFill="1" applyBorder="1" applyAlignment="1" applyProtection="1">
      <alignment horizontal="center" vertical="center" wrapText="1"/>
    </xf>
    <xf numFmtId="0" fontId="19" fillId="3" borderId="2" xfId="1" applyFont="1" applyFill="1" applyBorder="1" applyAlignment="1" applyProtection="1">
      <alignment horizontal="center" vertical="center" wrapText="1"/>
      <protection locked="0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0" fontId="19" fillId="2" borderId="2" xfId="1" applyFont="1" applyFill="1" applyBorder="1" applyAlignment="1" applyProtection="1">
      <alignment horizontal="left" vertical="center" wrapText="1"/>
    </xf>
    <xf numFmtId="0" fontId="19" fillId="4" borderId="2" xfId="1" applyFont="1" applyFill="1" applyBorder="1" applyAlignment="1" applyProtection="1">
      <alignment horizontal="left" vertical="center" wrapText="1"/>
      <protection locked="0"/>
    </xf>
    <xf numFmtId="0" fontId="19" fillId="2" borderId="1" xfId="1" applyFont="1" applyFill="1" applyBorder="1" applyAlignment="1" applyProtection="1">
      <alignment horizontal="left" vertical="center" wrapText="1"/>
    </xf>
    <xf numFmtId="0" fontId="19" fillId="4" borderId="1" xfId="1" applyFont="1" applyFill="1" applyBorder="1" applyAlignment="1" applyProtection="1">
      <alignment horizontal="left" vertical="center" wrapText="1"/>
      <protection locked="0"/>
    </xf>
    <xf numFmtId="0" fontId="19" fillId="4" borderId="14" xfId="1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14" fontId="4" fillId="2" borderId="18" xfId="0" applyNumberFormat="1" applyFont="1" applyFill="1" applyBorder="1" applyAlignment="1" applyProtection="1">
      <alignment horizontal="center" vertical="center"/>
    </xf>
    <xf numFmtId="14" fontId="4" fillId="2" borderId="19" xfId="0" applyNumberFormat="1" applyFont="1" applyFill="1" applyBorder="1" applyAlignment="1" applyProtection="1">
      <alignment horizontal="center" vertical="center"/>
    </xf>
    <xf numFmtId="0" fontId="19" fillId="2" borderId="3" xfId="1" applyFont="1" applyFill="1" applyBorder="1" applyAlignment="1" applyProtection="1">
      <alignment horizontal="center" vertical="center" wrapText="1"/>
    </xf>
    <xf numFmtId="0" fontId="19" fillId="2" borderId="13" xfId="1" applyFont="1" applyFill="1" applyBorder="1" applyAlignment="1" applyProtection="1">
      <alignment horizontal="center" vertical="center" wrapText="1"/>
    </xf>
    <xf numFmtId="0" fontId="19" fillId="2" borderId="4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</xf>
    <xf numFmtId="14" fontId="4" fillId="2" borderId="21" xfId="0" applyNumberFormat="1" applyFont="1" applyFill="1" applyBorder="1" applyAlignment="1" applyProtection="1">
      <alignment horizontal="center" vertical="center"/>
    </xf>
    <xf numFmtId="0" fontId="7" fillId="0" borderId="0" xfId="3" applyFont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134470</xdr:rowOff>
    </xdr:from>
    <xdr:to>
      <xdr:col>1</xdr:col>
      <xdr:colOff>257735</xdr:colOff>
      <xdr:row>6</xdr:row>
      <xdr:rowOff>128541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4970"/>
          <a:ext cx="1221441" cy="1215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ogle%20Drive\GESTION%20DE%20PROCESOS\PROCESOS%20EN%20TRAMITE\Procedimientos%20Direccion%20Academica\Procedimiento%20Propuesta%20de%20Nombramientos%20Docentes\Anexos\FS-DA-04%20Sustituci&#243;n%20DEC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T. ACADEMIA"/>
      <sheetName val="JORNADA DECAT"/>
    </sheetNames>
    <sheetDataSet>
      <sheetData sheetId="0"/>
      <sheetData sheetId="1">
        <row r="4">
          <cell r="E4" t="str">
            <v>BACHILLERATO POR MADUREZ</v>
          </cell>
        </row>
        <row r="5">
          <cell r="E5" t="str">
            <v>TÉCNICO EN INGLÉS CONVERSACIONAL</v>
          </cell>
        </row>
        <row r="6">
          <cell r="E6" t="str">
            <v>TÉCNICO EN ESTÉTICA Y BELLEZA</v>
          </cell>
        </row>
        <row r="7">
          <cell r="E7" t="str">
            <v>TÉCNICO EN CUIDADOR EXPERTO DEL ADULTO MAYORES</v>
          </cell>
        </row>
        <row r="8">
          <cell r="E8" t="str">
            <v>TÉCNICO EN AUXILIAR CONTABLE</v>
          </cell>
        </row>
        <row r="9">
          <cell r="E9" t="str">
            <v>TÉCNICO EN DECORACIÓN DEL ESPACIO INTERNO Y EXTERNO</v>
          </cell>
        </row>
        <row r="10">
          <cell r="E10" t="str">
            <v>TÉCNICO EN MASOTERAPIA</v>
          </cell>
        </row>
        <row r="11">
          <cell r="E11" t="str">
            <v>TÉCNICO EN ADMINISTRACIÓN DE BODEGAS (GESTIÓN OPERATIVA EMPRESARIAL)</v>
          </cell>
        </row>
        <row r="12">
          <cell r="E12" t="str">
            <v>PROGRAMA TÉCNICO EN CUIDADOR EXPERTO EN NIÑOS Y NIÑAS</v>
          </cell>
        </row>
        <row r="13">
          <cell r="E13" t="str">
            <v>PROGRAMA TÉCNICO EN SALUD OCUPACIONAL</v>
          </cell>
        </row>
        <row r="14">
          <cell r="E14" t="str">
            <v>PROGRAMA TÉCNICO EN ELECTRICIDAD RESIDENCIAL</v>
          </cell>
        </row>
        <row r="15">
          <cell r="E15" t="str">
            <v>PROGRAMA TÉCNICO EN OPERADOR EXPERTO DE COMPUTADORAS</v>
          </cell>
        </row>
        <row r="16">
          <cell r="E16" t="str">
            <v>PROGRAMA TÉCNICO EN PORTUGUÉS CONVERSACIONAL</v>
          </cell>
        </row>
        <row r="17">
          <cell r="E17" t="str">
            <v>PROGRAMA TÉCNICO EN ITALIANO CONVERSACIONAL</v>
          </cell>
        </row>
        <row r="18">
          <cell r="E18" t="str">
            <v>CURSOS LIBRES EN ESTÉTICA Y BELLEZA</v>
          </cell>
        </row>
        <row r="19">
          <cell r="E19" t="str">
            <v>CURSOS LIBRES DE COMPUTACIÓN</v>
          </cell>
        </row>
        <row r="20">
          <cell r="E20" t="str">
            <v>CURSOS LIBRES EN ALIMENTOS Y BEBIDAS</v>
          </cell>
        </row>
        <row r="21">
          <cell r="E21" t="str">
            <v>CURSOS DE ACTUALIZACIÓN DE MASOTERAPIA</v>
          </cell>
        </row>
        <row r="22">
          <cell r="E22" t="str">
            <v>TALLERES DECORATIVOS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3"/>
  <sheetViews>
    <sheetView showGridLines="0" tabSelected="1" zoomScale="85" zoomScaleNormal="85" workbookViewId="0">
      <selection activeCell="R5" sqref="R1:R1048576"/>
    </sheetView>
  </sheetViews>
  <sheetFormatPr baseColWidth="10" defaultRowHeight="15" x14ac:dyDescent="0.25"/>
  <cols>
    <col min="1" max="1" width="15.125" style="30" customWidth="1"/>
    <col min="2" max="2" width="5.375" style="30" customWidth="1"/>
    <col min="3" max="3" width="10.625" style="30" customWidth="1"/>
    <col min="4" max="4" width="5.5" style="30" customWidth="1"/>
    <col min="5" max="5" width="8.75" style="30" customWidth="1"/>
    <col min="6" max="6" width="7.375" style="30" customWidth="1"/>
    <col min="7" max="7" width="5" style="30" customWidth="1"/>
    <col min="8" max="8" width="6.875" style="30" customWidth="1"/>
    <col min="9" max="9" width="4.875" style="30" customWidth="1"/>
    <col min="10" max="10" width="8.5" style="30" customWidth="1"/>
    <col min="11" max="11" width="8.625" style="30" customWidth="1"/>
    <col min="12" max="12" width="6.875" style="30" customWidth="1"/>
    <col min="13" max="13" width="5.25" style="30" customWidth="1"/>
    <col min="14" max="14" width="6.125" style="30" customWidth="1"/>
    <col min="15" max="15" width="6" style="30" customWidth="1"/>
    <col min="16" max="16" width="4.75" style="30" customWidth="1"/>
    <col min="17" max="17" width="5.125" style="30" customWidth="1"/>
    <col min="18" max="18" width="6.125" style="30" customWidth="1"/>
    <col min="19" max="19" width="4.875" style="30" customWidth="1"/>
    <col min="20" max="20" width="5.875" style="30" customWidth="1"/>
    <col min="21" max="21" width="5.875" style="30" bestFit="1" customWidth="1"/>
    <col min="22" max="22" width="9" style="30" customWidth="1"/>
    <col min="23" max="24" width="6" style="30" customWidth="1"/>
    <col min="25" max="25" width="9" style="30" customWidth="1"/>
    <col min="26" max="16384" width="11" style="30"/>
  </cols>
  <sheetData>
    <row r="1" spans="1:25" ht="15" customHeight="1" x14ac:dyDescent="0.25">
      <c r="A1" s="93"/>
      <c r="B1" s="94"/>
      <c r="C1" s="99" t="s">
        <v>0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2" t="s">
        <v>67</v>
      </c>
      <c r="U1" s="102"/>
      <c r="V1" s="102"/>
      <c r="W1" s="102"/>
      <c r="X1" s="102"/>
      <c r="Y1" s="103"/>
    </row>
    <row r="2" spans="1:25" ht="16.149999999999999" customHeight="1" x14ac:dyDescent="0.25">
      <c r="A2" s="95"/>
      <c r="B2" s="96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114" t="s">
        <v>66</v>
      </c>
      <c r="U2" s="114"/>
      <c r="V2" s="114"/>
      <c r="W2" s="114"/>
      <c r="X2" s="114"/>
      <c r="Y2" s="115"/>
    </row>
    <row r="3" spans="1:25" ht="15.6" customHeight="1" x14ac:dyDescent="0.25">
      <c r="A3" s="95"/>
      <c r="B3" s="96"/>
      <c r="C3" s="50" t="s">
        <v>90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116" t="s">
        <v>68</v>
      </c>
      <c r="U3" s="116"/>
      <c r="V3" s="116"/>
      <c r="W3" s="116"/>
      <c r="X3" s="116"/>
      <c r="Y3" s="117"/>
    </row>
    <row r="4" spans="1:25" ht="16.149999999999999" customHeight="1" x14ac:dyDescent="0.25">
      <c r="A4" s="95"/>
      <c r="B4" s="96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114" t="s">
        <v>66</v>
      </c>
      <c r="U4" s="114"/>
      <c r="V4" s="114"/>
      <c r="W4" s="114"/>
      <c r="X4" s="114"/>
      <c r="Y4" s="115"/>
    </row>
    <row r="5" spans="1:25" ht="24" customHeight="1" x14ac:dyDescent="0.25">
      <c r="A5" s="95"/>
      <c r="B5" s="96"/>
      <c r="C5" s="100" t="s">
        <v>1</v>
      </c>
      <c r="D5" s="100"/>
      <c r="E5" s="100"/>
      <c r="F5" s="100"/>
      <c r="G5" s="100"/>
      <c r="H5" s="100"/>
      <c r="I5" s="101"/>
      <c r="J5" s="101"/>
      <c r="K5" s="101"/>
      <c r="L5" s="101"/>
      <c r="M5" s="101"/>
      <c r="N5" s="101"/>
      <c r="O5" s="31"/>
      <c r="P5" s="31"/>
      <c r="Q5" s="31"/>
      <c r="R5" s="31"/>
      <c r="S5" s="31"/>
      <c r="T5" s="77" t="s">
        <v>70</v>
      </c>
      <c r="U5" s="77"/>
      <c r="V5" s="77"/>
      <c r="W5" s="77"/>
      <c r="X5" s="77"/>
      <c r="Y5" s="78"/>
    </row>
    <row r="6" spans="1:25" ht="25.5" customHeight="1" x14ac:dyDescent="0.25">
      <c r="A6" s="95"/>
      <c r="B6" s="96"/>
      <c r="C6" s="50" t="s">
        <v>2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08">
        <v>0</v>
      </c>
      <c r="U6" s="108"/>
      <c r="V6" s="108"/>
      <c r="W6" s="108"/>
      <c r="X6" s="108"/>
      <c r="Y6" s="109"/>
    </row>
    <row r="7" spans="1:25" ht="16.149999999999999" customHeight="1" x14ac:dyDescent="0.25">
      <c r="A7" s="95"/>
      <c r="B7" s="96"/>
      <c r="C7" s="50" t="s">
        <v>88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70" t="s">
        <v>34</v>
      </c>
      <c r="U7" s="70"/>
      <c r="V7" s="72" t="s">
        <v>69</v>
      </c>
      <c r="W7" s="72"/>
      <c r="X7" s="70" t="s">
        <v>33</v>
      </c>
      <c r="Y7" s="74"/>
    </row>
    <row r="8" spans="1:25" ht="16.5" customHeight="1" thickBot="1" x14ac:dyDescent="0.3">
      <c r="A8" s="97"/>
      <c r="B8" s="98"/>
      <c r="C8" s="38"/>
      <c r="D8" s="38"/>
      <c r="E8" s="38"/>
      <c r="F8" s="38"/>
      <c r="G8" s="38"/>
      <c r="H8" s="38"/>
      <c r="I8" s="38"/>
      <c r="J8" s="39"/>
      <c r="K8" s="39"/>
      <c r="L8" s="39"/>
      <c r="M8" s="39"/>
      <c r="N8" s="38"/>
      <c r="O8" s="38"/>
      <c r="P8" s="38"/>
      <c r="Q8" s="38"/>
      <c r="R8" s="38"/>
      <c r="S8" s="38"/>
      <c r="T8" s="71"/>
      <c r="U8" s="71"/>
      <c r="V8" s="73"/>
      <c r="W8" s="73"/>
      <c r="X8" s="71"/>
      <c r="Y8" s="75"/>
    </row>
    <row r="9" spans="1:25" ht="33" customHeight="1" x14ac:dyDescent="0.25">
      <c r="A9" s="84" t="s">
        <v>3</v>
      </c>
      <c r="B9" s="84"/>
      <c r="C9" s="86" t="s">
        <v>4</v>
      </c>
      <c r="D9" s="86"/>
      <c r="E9" s="86"/>
      <c r="F9" s="86"/>
      <c r="G9" s="86"/>
      <c r="H9" s="88" t="s">
        <v>5</v>
      </c>
      <c r="I9" s="88"/>
      <c r="J9" s="89" t="s">
        <v>6</v>
      </c>
      <c r="K9" s="89"/>
      <c r="L9" s="89"/>
      <c r="M9" s="89"/>
      <c r="N9" s="89"/>
      <c r="O9" s="89"/>
      <c r="P9" s="89"/>
      <c r="Q9" s="89"/>
      <c r="R9" s="89"/>
      <c r="S9" s="89"/>
      <c r="T9" s="76" t="s">
        <v>7</v>
      </c>
      <c r="U9" s="76"/>
      <c r="V9" s="76"/>
      <c r="W9" s="76"/>
      <c r="X9" s="76"/>
      <c r="Y9" s="76"/>
    </row>
    <row r="10" spans="1:25" ht="34.5" customHeight="1" x14ac:dyDescent="0.25">
      <c r="A10" s="85"/>
      <c r="B10" s="85"/>
      <c r="C10" s="87"/>
      <c r="D10" s="87"/>
      <c r="E10" s="87"/>
      <c r="F10" s="87"/>
      <c r="G10" s="87"/>
      <c r="H10" s="90" t="s">
        <v>8</v>
      </c>
      <c r="I10" s="90"/>
      <c r="J10" s="91" t="s">
        <v>9</v>
      </c>
      <c r="K10" s="91"/>
      <c r="L10" s="91"/>
      <c r="M10" s="92"/>
      <c r="N10" s="92"/>
      <c r="O10" s="92"/>
      <c r="P10" s="92"/>
      <c r="Q10" s="92"/>
      <c r="R10" s="91"/>
      <c r="S10" s="91"/>
      <c r="T10" s="110">
        <v>0</v>
      </c>
      <c r="U10" s="111"/>
      <c r="V10" s="112" t="s">
        <v>71</v>
      </c>
      <c r="W10" s="113"/>
      <c r="X10" s="107">
        <v>0</v>
      </c>
      <c r="Y10" s="107"/>
    </row>
    <row r="11" spans="1:25" ht="15.6" customHeight="1" x14ac:dyDescent="0.25">
      <c r="A11" s="40" t="s">
        <v>10</v>
      </c>
      <c r="B11" s="41"/>
      <c r="C11" s="46" t="s">
        <v>11</v>
      </c>
      <c r="D11" s="40" t="s">
        <v>12</v>
      </c>
      <c r="E11" s="49"/>
      <c r="F11" s="49"/>
      <c r="G11" s="41"/>
      <c r="H11" s="52" t="s">
        <v>13</v>
      </c>
      <c r="I11" s="46" t="s">
        <v>14</v>
      </c>
      <c r="J11" s="40" t="s">
        <v>79</v>
      </c>
      <c r="K11" s="41"/>
      <c r="L11" s="46" t="s">
        <v>72</v>
      </c>
      <c r="M11" s="46" t="s">
        <v>116</v>
      </c>
      <c r="N11" s="46" t="s">
        <v>117</v>
      </c>
      <c r="O11" s="46" t="s">
        <v>82</v>
      </c>
      <c r="P11" s="46" t="s">
        <v>80</v>
      </c>
      <c r="Q11" s="46" t="s">
        <v>81</v>
      </c>
      <c r="R11" s="55" t="s">
        <v>15</v>
      </c>
      <c r="S11" s="56"/>
      <c r="T11" s="85" t="s">
        <v>16</v>
      </c>
      <c r="U11" s="85"/>
      <c r="V11" s="85"/>
      <c r="W11" s="85"/>
      <c r="X11" s="85"/>
      <c r="Y11" s="85"/>
    </row>
    <row r="12" spans="1:25" x14ac:dyDescent="0.25">
      <c r="A12" s="42"/>
      <c r="B12" s="43"/>
      <c r="C12" s="47"/>
      <c r="D12" s="42"/>
      <c r="E12" s="50"/>
      <c r="F12" s="50"/>
      <c r="G12" s="43"/>
      <c r="H12" s="53"/>
      <c r="I12" s="47"/>
      <c r="J12" s="42"/>
      <c r="K12" s="43"/>
      <c r="L12" s="47"/>
      <c r="M12" s="47"/>
      <c r="N12" s="47"/>
      <c r="O12" s="47"/>
      <c r="P12" s="47"/>
      <c r="Q12" s="47"/>
      <c r="R12" s="57"/>
      <c r="S12" s="58"/>
      <c r="T12" s="104" t="s">
        <v>17</v>
      </c>
      <c r="U12" s="105"/>
      <c r="V12" s="106"/>
      <c r="W12" s="85" t="s">
        <v>18</v>
      </c>
      <c r="X12" s="85"/>
      <c r="Y12" s="85"/>
    </row>
    <row r="13" spans="1:25" ht="18.75" customHeight="1" x14ac:dyDescent="0.25">
      <c r="A13" s="44"/>
      <c r="B13" s="45"/>
      <c r="C13" s="48"/>
      <c r="D13" s="44"/>
      <c r="E13" s="51"/>
      <c r="F13" s="51"/>
      <c r="G13" s="45"/>
      <c r="H13" s="54"/>
      <c r="I13" s="48"/>
      <c r="J13" s="44"/>
      <c r="K13" s="45"/>
      <c r="L13" s="48"/>
      <c r="M13" s="48"/>
      <c r="N13" s="48"/>
      <c r="O13" s="48"/>
      <c r="P13" s="48"/>
      <c r="Q13" s="48"/>
      <c r="R13" s="59"/>
      <c r="S13" s="60"/>
      <c r="T13" s="32" t="s">
        <v>14</v>
      </c>
      <c r="U13" s="32" t="s">
        <v>24</v>
      </c>
      <c r="V13" s="32" t="s">
        <v>25</v>
      </c>
      <c r="W13" s="32" t="s">
        <v>14</v>
      </c>
      <c r="X13" s="32" t="s">
        <v>24</v>
      </c>
      <c r="Y13" s="32" t="s">
        <v>25</v>
      </c>
    </row>
    <row r="14" spans="1:25" ht="28.5" customHeight="1" x14ac:dyDescent="0.25">
      <c r="A14" s="61" t="s">
        <v>19</v>
      </c>
      <c r="B14" s="62"/>
      <c r="C14" s="28" t="s">
        <v>20</v>
      </c>
      <c r="D14" s="67" t="s">
        <v>21</v>
      </c>
      <c r="E14" s="67"/>
      <c r="F14" s="67"/>
      <c r="G14" s="67"/>
      <c r="H14" s="29">
        <v>0</v>
      </c>
      <c r="I14" s="29" t="s">
        <v>36</v>
      </c>
      <c r="J14" s="68"/>
      <c r="K14" s="68"/>
      <c r="L14" s="29">
        <v>0</v>
      </c>
      <c r="M14" s="79">
        <f>L14+L15+L16+L17+L18+L19+L20+L21</f>
        <v>0</v>
      </c>
      <c r="N14" s="79" t="e">
        <f>VLOOKUP(M14,'JORNADA ACADEMIA'!A3:D26,2,FALSE)</f>
        <v>#N/A</v>
      </c>
      <c r="O14" s="79" t="e">
        <f>M14+N14</f>
        <v>#N/A</v>
      </c>
      <c r="P14" s="79" t="e">
        <f>VLOOKUP(M14,'JORNADA ACADEMIA'!A3:D26,4,FALSE)</f>
        <v>#N/A</v>
      </c>
      <c r="Q14" s="20" t="s">
        <v>22</v>
      </c>
      <c r="R14" s="69" t="s">
        <v>23</v>
      </c>
      <c r="S14" s="69"/>
      <c r="T14" s="21" t="s">
        <v>22</v>
      </c>
      <c r="U14" s="21" t="s">
        <v>22</v>
      </c>
      <c r="V14" s="21" t="s">
        <v>26</v>
      </c>
      <c r="W14" s="21" t="s">
        <v>22</v>
      </c>
      <c r="X14" s="21" t="s">
        <v>22</v>
      </c>
      <c r="Y14" s="21" t="s">
        <v>26</v>
      </c>
    </row>
    <row r="15" spans="1:25" x14ac:dyDescent="0.25">
      <c r="A15" s="63"/>
      <c r="B15" s="64"/>
      <c r="C15" s="28"/>
      <c r="D15" s="67"/>
      <c r="E15" s="67"/>
      <c r="F15" s="67"/>
      <c r="G15" s="67"/>
      <c r="H15" s="29"/>
      <c r="I15" s="29"/>
      <c r="J15" s="68"/>
      <c r="K15" s="68"/>
      <c r="L15" s="29"/>
      <c r="M15" s="72"/>
      <c r="N15" s="72"/>
      <c r="O15" s="72"/>
      <c r="P15" s="72"/>
      <c r="Q15" s="27"/>
      <c r="R15" s="69"/>
      <c r="S15" s="69"/>
      <c r="T15" s="21"/>
      <c r="U15" s="21"/>
      <c r="V15" s="21"/>
      <c r="W15" s="21"/>
      <c r="X15" s="21"/>
      <c r="Y15" s="21"/>
    </row>
    <row r="16" spans="1:25" ht="15" customHeight="1" x14ac:dyDescent="0.25">
      <c r="A16" s="63"/>
      <c r="B16" s="64"/>
      <c r="C16" s="28"/>
      <c r="D16" s="67"/>
      <c r="E16" s="67"/>
      <c r="F16" s="67"/>
      <c r="G16" s="67"/>
      <c r="H16" s="29"/>
      <c r="I16" s="29"/>
      <c r="J16" s="68"/>
      <c r="K16" s="68"/>
      <c r="L16" s="29"/>
      <c r="M16" s="72"/>
      <c r="N16" s="72"/>
      <c r="O16" s="72"/>
      <c r="P16" s="72"/>
      <c r="Q16" s="27"/>
      <c r="R16" s="69"/>
      <c r="S16" s="69"/>
      <c r="T16" s="21"/>
      <c r="U16" s="21"/>
      <c r="V16" s="21"/>
      <c r="W16" s="21"/>
      <c r="X16" s="21"/>
      <c r="Y16" s="21"/>
    </row>
    <row r="17" spans="1:25" ht="15" customHeight="1" x14ac:dyDescent="0.25">
      <c r="A17" s="63"/>
      <c r="B17" s="64"/>
      <c r="C17" s="28"/>
      <c r="D17" s="67"/>
      <c r="E17" s="67"/>
      <c r="F17" s="67"/>
      <c r="G17" s="67"/>
      <c r="H17" s="29"/>
      <c r="I17" s="29"/>
      <c r="J17" s="68"/>
      <c r="K17" s="68"/>
      <c r="L17" s="29"/>
      <c r="M17" s="72"/>
      <c r="N17" s="72"/>
      <c r="O17" s="72"/>
      <c r="P17" s="72"/>
      <c r="Q17" s="27"/>
      <c r="R17" s="69"/>
      <c r="S17" s="69"/>
      <c r="T17" s="21"/>
      <c r="U17" s="21"/>
      <c r="V17" s="21"/>
      <c r="W17" s="21"/>
      <c r="X17" s="21"/>
      <c r="Y17" s="21"/>
    </row>
    <row r="18" spans="1:25" ht="28.5" customHeight="1" x14ac:dyDescent="0.25">
      <c r="A18" s="63"/>
      <c r="B18" s="64"/>
      <c r="C18" s="28"/>
      <c r="D18" s="67"/>
      <c r="E18" s="67"/>
      <c r="F18" s="67"/>
      <c r="G18" s="67"/>
      <c r="H18" s="29"/>
      <c r="I18" s="29"/>
      <c r="J18" s="68"/>
      <c r="K18" s="68"/>
      <c r="L18" s="29"/>
      <c r="M18" s="72"/>
      <c r="N18" s="72"/>
      <c r="O18" s="72"/>
      <c r="P18" s="72"/>
      <c r="Q18" s="27"/>
      <c r="R18" s="69"/>
      <c r="S18" s="69"/>
      <c r="T18" s="21"/>
      <c r="U18" s="21"/>
      <c r="V18" s="21"/>
      <c r="W18" s="21"/>
      <c r="X18" s="21"/>
      <c r="Y18" s="21"/>
    </row>
    <row r="19" spans="1:25" ht="28.5" customHeight="1" x14ac:dyDescent="0.25">
      <c r="A19" s="63"/>
      <c r="B19" s="64"/>
      <c r="C19" s="28"/>
      <c r="D19" s="67"/>
      <c r="E19" s="67"/>
      <c r="F19" s="67"/>
      <c r="G19" s="67"/>
      <c r="H19" s="29"/>
      <c r="I19" s="29"/>
      <c r="J19" s="68"/>
      <c r="K19" s="68"/>
      <c r="L19" s="29"/>
      <c r="M19" s="72"/>
      <c r="N19" s="72"/>
      <c r="O19" s="72"/>
      <c r="P19" s="72"/>
      <c r="Q19" s="27"/>
      <c r="R19" s="69"/>
      <c r="S19" s="69"/>
      <c r="T19" s="21"/>
      <c r="U19" s="21"/>
      <c r="V19" s="21"/>
      <c r="W19" s="21"/>
      <c r="X19" s="21"/>
      <c r="Y19" s="21"/>
    </row>
    <row r="20" spans="1:25" ht="28.5" customHeight="1" x14ac:dyDescent="0.25">
      <c r="A20" s="63"/>
      <c r="B20" s="64"/>
      <c r="C20" s="28"/>
      <c r="D20" s="67"/>
      <c r="E20" s="67"/>
      <c r="F20" s="67"/>
      <c r="G20" s="67"/>
      <c r="H20" s="29"/>
      <c r="I20" s="29"/>
      <c r="J20" s="68"/>
      <c r="K20" s="68"/>
      <c r="L20" s="29"/>
      <c r="M20" s="72"/>
      <c r="N20" s="72"/>
      <c r="O20" s="72"/>
      <c r="P20" s="72"/>
      <c r="Q20" s="27"/>
      <c r="R20" s="69"/>
      <c r="S20" s="69"/>
      <c r="T20" s="21"/>
      <c r="U20" s="21"/>
      <c r="V20" s="21"/>
      <c r="W20" s="21"/>
      <c r="X20" s="21"/>
      <c r="Y20" s="21"/>
    </row>
    <row r="21" spans="1:25" ht="28.5" customHeight="1" x14ac:dyDescent="0.25">
      <c r="A21" s="65"/>
      <c r="B21" s="66"/>
      <c r="C21" s="28"/>
      <c r="D21" s="67"/>
      <c r="E21" s="67"/>
      <c r="F21" s="67"/>
      <c r="G21" s="67"/>
      <c r="H21" s="29"/>
      <c r="I21" s="29"/>
      <c r="J21" s="68"/>
      <c r="K21" s="68"/>
      <c r="L21" s="29"/>
      <c r="M21" s="72"/>
      <c r="N21" s="72"/>
      <c r="O21" s="72"/>
      <c r="P21" s="72"/>
      <c r="Q21" s="27"/>
      <c r="R21" s="69"/>
      <c r="S21" s="69"/>
      <c r="T21" s="21"/>
      <c r="U21" s="21"/>
      <c r="V21" s="21"/>
      <c r="W21" s="21"/>
      <c r="X21" s="21"/>
      <c r="Y21" s="21"/>
    </row>
    <row r="22" spans="1:25" ht="15.6" customHeight="1" x14ac:dyDescent="0.25">
      <c r="A22" s="72" t="s">
        <v>27</v>
      </c>
      <c r="B22" s="72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5" ht="15.6" customHeight="1" x14ac:dyDescent="0.25">
      <c r="A23" s="72"/>
      <c r="B23" s="72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spans="1:25" ht="16.149999999999999" customHeight="1" x14ac:dyDescent="0.25">
      <c r="A24" s="72"/>
      <c r="B24" s="72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 ht="93" customHeight="1" x14ac:dyDescent="0.25">
      <c r="A25" s="81" t="s">
        <v>78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3"/>
    </row>
    <row r="26" spans="1:2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25" x14ac:dyDescent="0.25">
      <c r="A27" s="34" t="s">
        <v>28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3"/>
      <c r="R27" s="33"/>
      <c r="S27" s="33"/>
    </row>
    <row r="28" spans="1:2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R28" s="33"/>
      <c r="S28" s="33"/>
    </row>
    <row r="29" spans="1:25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R29" s="33"/>
      <c r="S29" s="33"/>
    </row>
    <row r="30" spans="1:2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25" x14ac:dyDescent="0.25">
      <c r="A31" s="35"/>
    </row>
    <row r="32" spans="1:25" x14ac:dyDescent="0.25">
      <c r="A32" s="35"/>
    </row>
    <row r="33" spans="1:1" x14ac:dyDescent="0.25">
      <c r="A33" s="35"/>
    </row>
  </sheetData>
  <sheetProtection algorithmName="SHA-512" hashValue="rpFF+CdY/I+qt+VpS2BD2Vj+OnWziCUJjjb8WiwiRRhws945pQzvO1H0hKex8UFPkSj5hx9yVcoibr9uA5JXQg==" saltValue="lFCuqAcZDpDWs0gguVJLww==" spinCount="100000" sheet="1" objects="1" scenarios="1"/>
  <customSheetViews>
    <customSheetView guid="{A9F4BBFB-B0E5-4155-B59F-B0C6F235398A}" scale="85">
      <selection activeCell="K8" sqref="K8"/>
      <pageMargins left="0.74803149606299213" right="0.35433070866141736" top="0.98425196850393704" bottom="0.98425196850393704" header="0.51181102362204722" footer="0.51181102362204722"/>
      <pageSetup scale="60" orientation="landscape" horizontalDpi="4294967292" verticalDpi="4294967292" r:id="rId1"/>
    </customSheetView>
  </customSheetViews>
  <mergeCells count="74">
    <mergeCell ref="T1:Y1"/>
    <mergeCell ref="P14:P21"/>
    <mergeCell ref="R19:S19"/>
    <mergeCell ref="R20:S20"/>
    <mergeCell ref="R21:S21"/>
    <mergeCell ref="T11:Y11"/>
    <mergeCell ref="T12:V12"/>
    <mergeCell ref="W12:Y12"/>
    <mergeCell ref="R18:S18"/>
    <mergeCell ref="X10:Y10"/>
    <mergeCell ref="T6:Y6"/>
    <mergeCell ref="T10:U10"/>
    <mergeCell ref="V10:W10"/>
    <mergeCell ref="T2:Y2"/>
    <mergeCell ref="T3:Y3"/>
    <mergeCell ref="T4:Y4"/>
    <mergeCell ref="A1:B8"/>
    <mergeCell ref="C1:S2"/>
    <mergeCell ref="C3:S4"/>
    <mergeCell ref="C6:S6"/>
    <mergeCell ref="C5:H5"/>
    <mergeCell ref="C7:S7"/>
    <mergeCell ref="I5:N5"/>
    <mergeCell ref="A22:B24"/>
    <mergeCell ref="C22:Y24"/>
    <mergeCell ref="A25:Y25"/>
    <mergeCell ref="D19:G19"/>
    <mergeCell ref="A9:B10"/>
    <mergeCell ref="C9:G10"/>
    <mergeCell ref="H9:I9"/>
    <mergeCell ref="J9:S9"/>
    <mergeCell ref="H10:I10"/>
    <mergeCell ref="J10:S10"/>
    <mergeCell ref="D15:G15"/>
    <mergeCell ref="J14:K14"/>
    <mergeCell ref="R15:S15"/>
    <mergeCell ref="D16:G16"/>
    <mergeCell ref="R16:S16"/>
    <mergeCell ref="J15:K15"/>
    <mergeCell ref="M14:M21"/>
    <mergeCell ref="N14:N21"/>
    <mergeCell ref="O14:O21"/>
    <mergeCell ref="D20:G20"/>
    <mergeCell ref="D17:G17"/>
    <mergeCell ref="T7:U8"/>
    <mergeCell ref="V7:W8"/>
    <mergeCell ref="X7:Y8"/>
    <mergeCell ref="T9:Y9"/>
    <mergeCell ref="T5:Y5"/>
    <mergeCell ref="P11:P13"/>
    <mergeCell ref="Q11:Q13"/>
    <mergeCell ref="R11:S13"/>
    <mergeCell ref="A14:B21"/>
    <mergeCell ref="D21:G21"/>
    <mergeCell ref="D14:G14"/>
    <mergeCell ref="J16:K16"/>
    <mergeCell ref="J17:K17"/>
    <mergeCell ref="J18:K18"/>
    <mergeCell ref="J19:K19"/>
    <mergeCell ref="J20:K20"/>
    <mergeCell ref="J21:K21"/>
    <mergeCell ref="R17:S17"/>
    <mergeCell ref="D18:G18"/>
    <mergeCell ref="R14:S14"/>
    <mergeCell ref="J11:K13"/>
    <mergeCell ref="L11:L13"/>
    <mergeCell ref="M11:M13"/>
    <mergeCell ref="N11:N13"/>
    <mergeCell ref="O11:O13"/>
    <mergeCell ref="A11:B13"/>
    <mergeCell ref="C11:C13"/>
    <mergeCell ref="D11:G13"/>
    <mergeCell ref="H11:H13"/>
    <mergeCell ref="I11:I13"/>
  </mergeCells>
  <dataValidations count="5">
    <dataValidation type="date" allowBlank="1" showInputMessage="1" showErrorMessage="1" sqref="T2:Y2 T4:Y4">
      <formula1>42091</formula1>
      <formula2>73050</formula2>
    </dataValidation>
    <dataValidation type="list" allowBlank="1" showInputMessage="1" showErrorMessage="1" sqref="X10:Y10">
      <formula1>$M$3:$M$29</formula1>
    </dataValidation>
    <dataValidation type="whole" allowBlank="1" showInputMessage="1" showErrorMessage="1" sqref="O14:O21">
      <formula1>0</formula1>
      <formula2>45</formula2>
    </dataValidation>
    <dataValidation type="whole" allowBlank="1" showInputMessage="1" showErrorMessage="1" sqref="M14:M21">
      <formula1>0</formula1>
      <formula2>24</formula2>
    </dataValidation>
    <dataValidation type="whole" allowBlank="1" showInputMessage="1" showErrorMessage="1" sqref="T6:Y6">
      <formula1>0</formula1>
      <formula2>500</formula2>
    </dataValidation>
  </dataValidations>
  <pageMargins left="0.74803149606299213" right="0.35433070866141736" top="0.98425196850393704" bottom="0.98425196850393704" header="0.51181102362204722" footer="0.51181102362204722"/>
  <pageSetup scale="60" orientation="landscape" horizontalDpi="4294967292" verticalDpi="4294967292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'JORNADA ACADEMIA'!$G$3:$G$5</xm:f>
          </x14:formula1>
          <xm:sqref>T7</xm:sqref>
        </x14:dataValidation>
        <x14:dataValidation type="list" allowBlank="1" showInputMessage="1" showErrorMessage="1">
          <x14:formula1>
            <xm:f>'JORNADA ACADEMIA'!$F$3:$F$9</xm:f>
          </x14:formula1>
          <xm:sqref>X7</xm:sqref>
        </x14:dataValidation>
        <x14:dataValidation type="list" allowBlank="1" showInputMessage="1" showErrorMessage="1">
          <x14:formula1>
            <xm:f>'JORNADA ACADEMIA'!$L$3:$L$29</xm:f>
          </x14:formula1>
          <xm:sqref>T10</xm:sqref>
        </x14:dataValidation>
        <x14:dataValidation type="list" allowBlank="1" showInputMessage="1" showErrorMessage="1">
          <x14:formula1>
            <xm:f>'JORNADA ACADEMIA'!$J$3:$J$13</xm:f>
          </x14:formula1>
          <xm:sqref>L14:L21</xm:sqref>
        </x14:dataValidation>
        <x14:dataValidation type="list" allowBlank="1" showInputMessage="1" showErrorMessage="1">
          <x14:formula1>
            <xm:f>'JORNADA ACADEMIA'!$K$3:$K$13</xm:f>
          </x14:formula1>
          <xm:sqref>H14:H21</xm:sqref>
        </x14:dataValidation>
        <x14:dataValidation type="list" allowBlank="1" showInputMessage="1" showErrorMessage="1">
          <x14:formula1>
            <xm:f>'JORNADA ACADEMIA'!$M$3:$M$48</xm:f>
          </x14:formula1>
          <xm:sqref>Q14:Q21</xm:sqref>
        </x14:dataValidation>
        <x14:dataValidation type="list" allowBlank="1" showInputMessage="1" showErrorMessage="1">
          <x14:formula1>
            <xm:f>'JORNADA ACADEMIA'!$H$3:$H$4</xm:f>
          </x14:formula1>
          <xm:sqref>R14:S21</xm:sqref>
        </x14:dataValidation>
        <x14:dataValidation type="list" allowBlank="1" showInputMessage="1" showErrorMessage="1">
          <x14:formula1>
            <xm:f>'JORNADA ACADEMIA'!$L$3:$L$34</xm:f>
          </x14:formula1>
          <xm:sqref>W14:W21 T14:T21</xm:sqref>
        </x14:dataValidation>
        <x14:dataValidation type="list" allowBlank="1" showInputMessage="1" showErrorMessage="1">
          <x14:formula1>
            <xm:f>'JORNADA ACADEMIA'!$O$3:$O$13</xm:f>
          </x14:formula1>
          <xm:sqref>C9:G10</xm:sqref>
        </x14:dataValidation>
        <x14:dataValidation type="list" allowBlank="1" showInputMessage="1" showErrorMessage="1">
          <x14:formula1>
            <xm:f>'JORNADA ACADEMIA'!$I$3:$I$9</xm:f>
          </x14:formula1>
          <xm:sqref>I14:I21</xm:sqref>
        </x14:dataValidation>
        <x14:dataValidation type="list" allowBlank="1" showInputMessage="1" showErrorMessage="1">
          <x14:formula1>
            <xm:f>'JORNADA ACADEMIA'!$E$3:$E$12</xm:f>
          </x14:formula1>
          <xm:sqref>I5:N5</xm:sqref>
        </x14:dataValidation>
        <x14:dataValidation type="list" allowBlank="1" showInputMessage="1" showErrorMessage="1">
          <x14:formula1>
            <xm:f>'JORNADA ACADEMIA'!$M$3:$M$15</xm:f>
          </x14:formula1>
          <xm:sqref>X14:X21 U14:U21</xm:sqref>
        </x14:dataValidation>
        <x14:dataValidation type="list" allowBlank="1" showInputMessage="1" showErrorMessage="1">
          <x14:formula1>
            <xm:f>'JORNADA ACADEMIA'!$F$3:$F$13</xm:f>
          </x14:formula1>
          <xm:sqref>Y14:Y21 V14:V21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N3" sqref="N3:N63"/>
    </sheetView>
  </sheetViews>
  <sheetFormatPr baseColWidth="10" defaultColWidth="11.25" defaultRowHeight="12.75" x14ac:dyDescent="0.2"/>
  <cols>
    <col min="1" max="1" width="12.125" style="2" customWidth="1"/>
    <col min="2" max="2" width="10.5" style="2" customWidth="1"/>
    <col min="3" max="3" width="11.25" style="2" customWidth="1"/>
    <col min="4" max="4" width="10.25" style="1" customWidth="1"/>
    <col min="5" max="5" width="57" style="1" customWidth="1"/>
    <col min="6" max="6" width="4.375" style="1" bestFit="1" customWidth="1"/>
    <col min="7" max="7" width="7.375" style="1" bestFit="1" customWidth="1"/>
    <col min="8" max="8" width="11.25" style="1"/>
    <col min="9" max="9" width="3.875" style="1" bestFit="1" customWidth="1"/>
    <col min="10" max="10" width="12.625" style="1" customWidth="1"/>
    <col min="11" max="11" width="6.25" style="1" bestFit="1" customWidth="1"/>
    <col min="12" max="12" width="7.125" style="1" bestFit="1" customWidth="1"/>
    <col min="13" max="13" width="7.625" style="1" customWidth="1"/>
    <col min="14" max="14" width="14.75" style="1" bestFit="1" customWidth="1"/>
    <col min="15" max="15" width="21.75" style="1" customWidth="1"/>
    <col min="16" max="16384" width="11.25" style="1"/>
  </cols>
  <sheetData>
    <row r="1" spans="1:15" ht="50.45" customHeight="1" x14ac:dyDescent="0.2">
      <c r="A1" s="118" t="s">
        <v>89</v>
      </c>
      <c r="B1" s="118"/>
      <c r="C1" s="118"/>
      <c r="D1" s="118"/>
    </row>
    <row r="2" spans="1:15" ht="42" x14ac:dyDescent="0.2">
      <c r="A2" s="18" t="s">
        <v>29</v>
      </c>
      <c r="B2" s="18" t="s">
        <v>30</v>
      </c>
      <c r="C2" s="18" t="s">
        <v>31</v>
      </c>
      <c r="D2" s="18" t="s">
        <v>65</v>
      </c>
      <c r="E2" s="18" t="s">
        <v>32</v>
      </c>
      <c r="F2" s="18" t="s">
        <v>33</v>
      </c>
      <c r="G2" s="18" t="s">
        <v>34</v>
      </c>
      <c r="H2" s="18" t="s">
        <v>35</v>
      </c>
      <c r="I2" s="18" t="s">
        <v>36</v>
      </c>
      <c r="J2" s="18" t="s">
        <v>37</v>
      </c>
      <c r="K2" s="18" t="s">
        <v>38</v>
      </c>
      <c r="L2" s="18" t="s">
        <v>64</v>
      </c>
      <c r="M2" s="18" t="s">
        <v>63</v>
      </c>
      <c r="N2" s="18" t="s">
        <v>62</v>
      </c>
      <c r="O2" s="19" t="s">
        <v>73</v>
      </c>
    </row>
    <row r="3" spans="1:15" ht="16.5" customHeight="1" x14ac:dyDescent="0.2">
      <c r="A3" s="17">
        <v>24</v>
      </c>
      <c r="B3" s="17">
        <v>21</v>
      </c>
      <c r="C3" s="17">
        <v>45</v>
      </c>
      <c r="D3" s="10">
        <f t="shared" ref="D3:D26" si="0">C3/30</f>
        <v>1.5</v>
      </c>
      <c r="F3" s="14">
        <v>2016</v>
      </c>
      <c r="G3" s="14">
        <v>1</v>
      </c>
      <c r="H3" s="3" t="s">
        <v>39</v>
      </c>
      <c r="I3" s="4" t="s">
        <v>40</v>
      </c>
      <c r="J3" s="4">
        <v>0</v>
      </c>
      <c r="K3" s="4">
        <v>0</v>
      </c>
      <c r="L3" s="7">
        <v>0</v>
      </c>
      <c r="M3" s="4">
        <v>0</v>
      </c>
      <c r="N3" s="36">
        <v>0</v>
      </c>
      <c r="O3" s="4" t="s">
        <v>74</v>
      </c>
    </row>
    <row r="4" spans="1:15" s="6" customFormat="1" ht="18" customHeight="1" x14ac:dyDescent="0.2">
      <c r="A4" s="16">
        <v>23</v>
      </c>
      <c r="B4" s="16">
        <v>20.5</v>
      </c>
      <c r="C4" s="16">
        <v>43.5</v>
      </c>
      <c r="D4" s="8">
        <f t="shared" si="0"/>
        <v>1.45</v>
      </c>
      <c r="E4" s="25" t="s">
        <v>83</v>
      </c>
      <c r="F4" s="13">
        <v>2017</v>
      </c>
      <c r="G4" s="13">
        <v>2</v>
      </c>
      <c r="H4" s="4" t="s">
        <v>41</v>
      </c>
      <c r="I4" s="3" t="s">
        <v>42</v>
      </c>
      <c r="J4" s="4">
        <v>1</v>
      </c>
      <c r="K4" s="4">
        <v>1</v>
      </c>
      <c r="L4" s="7">
        <v>1</v>
      </c>
      <c r="M4" s="3">
        <v>1</v>
      </c>
      <c r="N4" s="36">
        <v>1</v>
      </c>
      <c r="O4" s="3" t="s">
        <v>75</v>
      </c>
    </row>
    <row r="5" spans="1:15" s="6" customFormat="1" ht="18" customHeight="1" x14ac:dyDescent="0.2">
      <c r="A5" s="16">
        <v>22</v>
      </c>
      <c r="B5" s="16">
        <v>20</v>
      </c>
      <c r="C5" s="16">
        <v>42</v>
      </c>
      <c r="D5" s="8">
        <f t="shared" si="0"/>
        <v>1.4</v>
      </c>
      <c r="E5" s="26" t="s">
        <v>84</v>
      </c>
      <c r="F5" s="13">
        <v>2018</v>
      </c>
      <c r="G5" s="13">
        <v>3</v>
      </c>
      <c r="H5" s="3"/>
      <c r="I5" s="3" t="s">
        <v>43</v>
      </c>
      <c r="J5" s="3">
        <v>2</v>
      </c>
      <c r="K5" s="3">
        <v>2</v>
      </c>
      <c r="L5" s="5">
        <v>2</v>
      </c>
      <c r="M5" s="3">
        <v>2</v>
      </c>
      <c r="N5" s="37">
        <v>2</v>
      </c>
      <c r="O5" s="3" t="s">
        <v>4</v>
      </c>
    </row>
    <row r="6" spans="1:15" s="6" customFormat="1" ht="18" customHeight="1" x14ac:dyDescent="0.2">
      <c r="A6" s="9">
        <f>1+A7</f>
        <v>21</v>
      </c>
      <c r="B6" s="9">
        <v>19</v>
      </c>
      <c r="C6" s="9">
        <f t="shared" ref="C6:C26" si="1">SUM(A6:B6)</f>
        <v>40</v>
      </c>
      <c r="D6" s="8">
        <f t="shared" si="0"/>
        <v>1.3333333333333333</v>
      </c>
      <c r="E6" s="26" t="s">
        <v>85</v>
      </c>
      <c r="F6" s="14">
        <v>2019</v>
      </c>
      <c r="G6" s="13"/>
      <c r="H6" s="3"/>
      <c r="I6" s="3" t="s">
        <v>44</v>
      </c>
      <c r="J6" s="3">
        <v>3</v>
      </c>
      <c r="K6" s="3">
        <v>3</v>
      </c>
      <c r="L6" s="5">
        <v>3</v>
      </c>
      <c r="M6" s="3">
        <v>3</v>
      </c>
      <c r="N6" s="36">
        <v>3</v>
      </c>
      <c r="O6" s="3" t="s">
        <v>76</v>
      </c>
    </row>
    <row r="7" spans="1:15" s="6" customFormat="1" ht="18" customHeight="1" x14ac:dyDescent="0.2">
      <c r="A7" s="9">
        <f>1+A8</f>
        <v>20</v>
      </c>
      <c r="B7" s="9">
        <v>18</v>
      </c>
      <c r="C7" s="9">
        <f t="shared" si="1"/>
        <v>38</v>
      </c>
      <c r="D7" s="8">
        <f t="shared" si="0"/>
        <v>1.2666666666666666</v>
      </c>
      <c r="E7" s="26" t="s">
        <v>86</v>
      </c>
      <c r="F7" s="13">
        <v>2020</v>
      </c>
      <c r="G7" s="13"/>
      <c r="H7" s="3"/>
      <c r="I7" s="3" t="s">
        <v>46</v>
      </c>
      <c r="J7" s="3">
        <v>4</v>
      </c>
      <c r="K7" s="4">
        <v>4</v>
      </c>
      <c r="L7" s="7">
        <v>4</v>
      </c>
      <c r="M7" s="4">
        <v>4</v>
      </c>
      <c r="N7" s="36">
        <v>4</v>
      </c>
      <c r="O7" s="3" t="s">
        <v>77</v>
      </c>
    </row>
    <row r="8" spans="1:15" s="6" customFormat="1" ht="18" customHeight="1" x14ac:dyDescent="0.2">
      <c r="A8" s="9">
        <f>1+A9</f>
        <v>19</v>
      </c>
      <c r="B8" s="9">
        <v>17</v>
      </c>
      <c r="C8" s="9">
        <f t="shared" si="1"/>
        <v>36</v>
      </c>
      <c r="D8" s="8">
        <f t="shared" si="0"/>
        <v>1.2</v>
      </c>
      <c r="E8" s="15" t="s">
        <v>45</v>
      </c>
      <c r="F8" s="13">
        <v>2021</v>
      </c>
      <c r="G8" s="13"/>
      <c r="H8" s="3"/>
      <c r="I8" s="3" t="s">
        <v>47</v>
      </c>
      <c r="J8" s="4">
        <v>5</v>
      </c>
      <c r="K8" s="3">
        <v>5</v>
      </c>
      <c r="L8" s="5">
        <v>5</v>
      </c>
      <c r="M8" s="3">
        <v>5</v>
      </c>
      <c r="N8" s="37">
        <v>5</v>
      </c>
      <c r="O8" s="3"/>
    </row>
    <row r="9" spans="1:15" s="6" customFormat="1" ht="18" customHeight="1" x14ac:dyDescent="0.2">
      <c r="A9" s="9">
        <v>18</v>
      </c>
      <c r="B9" s="9">
        <v>16</v>
      </c>
      <c r="C9" s="9">
        <f t="shared" si="1"/>
        <v>34</v>
      </c>
      <c r="D9" s="8">
        <f t="shared" si="0"/>
        <v>1.1333333333333333</v>
      </c>
      <c r="E9" s="26" t="s">
        <v>87</v>
      </c>
      <c r="F9" s="14">
        <v>2022</v>
      </c>
      <c r="G9" s="13"/>
      <c r="H9" s="3"/>
      <c r="I9" s="3" t="s">
        <v>49</v>
      </c>
      <c r="J9" s="4">
        <v>6</v>
      </c>
      <c r="K9" s="3">
        <v>6</v>
      </c>
      <c r="L9" s="5">
        <v>6</v>
      </c>
      <c r="M9" s="3">
        <v>6</v>
      </c>
      <c r="N9" s="36">
        <v>6</v>
      </c>
      <c r="O9" s="3"/>
    </row>
    <row r="10" spans="1:15" s="6" customFormat="1" ht="18" customHeight="1" x14ac:dyDescent="0.2">
      <c r="A10" s="9">
        <f t="shared" ref="A10:A25" si="2">1+A11</f>
        <v>17</v>
      </c>
      <c r="B10" s="9">
        <v>15</v>
      </c>
      <c r="C10" s="9">
        <f t="shared" si="1"/>
        <v>32</v>
      </c>
      <c r="D10" s="8">
        <f t="shared" si="0"/>
        <v>1.0666666666666667</v>
      </c>
      <c r="E10" s="15" t="s">
        <v>48</v>
      </c>
      <c r="F10" s="13">
        <v>2023</v>
      </c>
      <c r="G10" s="3"/>
      <c r="H10" s="3"/>
      <c r="I10" s="3"/>
      <c r="J10" s="3">
        <v>7</v>
      </c>
      <c r="K10" s="4">
        <v>7</v>
      </c>
      <c r="L10" s="7">
        <v>7</v>
      </c>
      <c r="M10" s="3">
        <v>7</v>
      </c>
      <c r="N10" s="36">
        <v>7</v>
      </c>
      <c r="O10" s="3"/>
    </row>
    <row r="11" spans="1:15" s="6" customFormat="1" ht="18" customHeight="1" x14ac:dyDescent="0.2">
      <c r="A11" s="11">
        <f t="shared" si="2"/>
        <v>16</v>
      </c>
      <c r="B11" s="11">
        <v>14</v>
      </c>
      <c r="C11" s="11">
        <f t="shared" si="1"/>
        <v>30</v>
      </c>
      <c r="D11" s="10">
        <f t="shared" si="0"/>
        <v>1</v>
      </c>
      <c r="E11" s="12"/>
      <c r="F11" s="13">
        <v>2024</v>
      </c>
      <c r="G11" s="3"/>
      <c r="H11" s="3"/>
      <c r="I11" s="3"/>
      <c r="J11" s="3">
        <v>8</v>
      </c>
      <c r="K11" s="3">
        <v>8</v>
      </c>
      <c r="L11" s="5">
        <v>8</v>
      </c>
      <c r="M11" s="4">
        <v>8</v>
      </c>
      <c r="N11" s="37">
        <v>8</v>
      </c>
      <c r="O11" s="3"/>
    </row>
    <row r="12" spans="1:15" s="6" customFormat="1" ht="18" customHeight="1" x14ac:dyDescent="0.2">
      <c r="A12" s="9">
        <f t="shared" si="2"/>
        <v>15</v>
      </c>
      <c r="B12" s="9">
        <v>13</v>
      </c>
      <c r="C12" s="9">
        <f t="shared" si="1"/>
        <v>28</v>
      </c>
      <c r="D12" s="8">
        <f t="shared" si="0"/>
        <v>0.93333333333333335</v>
      </c>
      <c r="E12" s="12"/>
      <c r="F12" s="14">
        <v>2025</v>
      </c>
      <c r="G12" s="3"/>
      <c r="H12" s="3"/>
      <c r="I12" s="3"/>
      <c r="J12" s="3">
        <v>9</v>
      </c>
      <c r="K12" s="3">
        <v>9</v>
      </c>
      <c r="L12" s="5">
        <v>9</v>
      </c>
      <c r="M12" s="3">
        <v>9</v>
      </c>
      <c r="N12" s="36">
        <v>9</v>
      </c>
      <c r="O12" s="3"/>
    </row>
    <row r="13" spans="1:15" s="6" customFormat="1" ht="18" customHeight="1" x14ac:dyDescent="0.2">
      <c r="A13" s="9">
        <f t="shared" si="2"/>
        <v>14</v>
      </c>
      <c r="B13" s="9">
        <v>12</v>
      </c>
      <c r="C13" s="9">
        <f t="shared" si="1"/>
        <v>26</v>
      </c>
      <c r="D13" s="8">
        <f t="shared" si="0"/>
        <v>0.8666666666666667</v>
      </c>
      <c r="E13" s="24"/>
      <c r="F13" s="13">
        <v>2026</v>
      </c>
      <c r="G13" s="3"/>
      <c r="H13" s="3"/>
      <c r="I13" s="3"/>
      <c r="J13" s="4">
        <v>10</v>
      </c>
      <c r="K13" s="4">
        <v>10</v>
      </c>
      <c r="L13" s="7">
        <v>10</v>
      </c>
      <c r="M13" s="3">
        <v>10</v>
      </c>
      <c r="N13" s="36">
        <v>10</v>
      </c>
      <c r="O13" s="3"/>
    </row>
    <row r="14" spans="1:15" s="6" customFormat="1" x14ac:dyDescent="0.2">
      <c r="A14" s="9">
        <f t="shared" si="2"/>
        <v>13</v>
      </c>
      <c r="B14" s="9">
        <v>11</v>
      </c>
      <c r="C14" s="9">
        <f t="shared" si="1"/>
        <v>24</v>
      </c>
      <c r="D14" s="22">
        <f t="shared" si="0"/>
        <v>0.8</v>
      </c>
      <c r="L14" s="7">
        <v>11</v>
      </c>
      <c r="M14" s="3">
        <v>11</v>
      </c>
      <c r="N14" s="37">
        <v>11</v>
      </c>
    </row>
    <row r="15" spans="1:15" s="6" customFormat="1" ht="18" customHeight="1" x14ac:dyDescent="0.2">
      <c r="A15" s="11">
        <f t="shared" si="2"/>
        <v>12</v>
      </c>
      <c r="B15" s="11">
        <v>10.5</v>
      </c>
      <c r="C15" s="11">
        <f t="shared" si="1"/>
        <v>22.5</v>
      </c>
      <c r="D15" s="23">
        <f t="shared" si="0"/>
        <v>0.75</v>
      </c>
      <c r="L15" s="5">
        <v>12</v>
      </c>
      <c r="M15" s="4">
        <v>12</v>
      </c>
      <c r="N15" s="36">
        <v>12</v>
      </c>
    </row>
    <row r="16" spans="1:15" s="6" customFormat="1" ht="18" customHeight="1" x14ac:dyDescent="0.2">
      <c r="A16" s="9">
        <f t="shared" si="2"/>
        <v>11</v>
      </c>
      <c r="B16" s="9">
        <v>10</v>
      </c>
      <c r="C16" s="9">
        <f t="shared" si="1"/>
        <v>21</v>
      </c>
      <c r="D16" s="22">
        <f t="shared" si="0"/>
        <v>0.7</v>
      </c>
      <c r="L16" s="5">
        <v>13</v>
      </c>
      <c r="M16" s="3">
        <v>13</v>
      </c>
      <c r="N16" s="36">
        <v>13</v>
      </c>
    </row>
    <row r="17" spans="1:14" s="6" customFormat="1" ht="18" customHeight="1" x14ac:dyDescent="0.2">
      <c r="A17" s="9">
        <f t="shared" si="2"/>
        <v>10</v>
      </c>
      <c r="B17" s="9">
        <v>9</v>
      </c>
      <c r="C17" s="9">
        <f t="shared" si="1"/>
        <v>19</v>
      </c>
      <c r="D17" s="22">
        <f t="shared" si="0"/>
        <v>0.6333333333333333</v>
      </c>
      <c r="L17" s="7">
        <v>14</v>
      </c>
      <c r="M17" s="3">
        <v>14</v>
      </c>
      <c r="N17" s="37">
        <v>14</v>
      </c>
    </row>
    <row r="18" spans="1:14" s="6" customFormat="1" ht="18" customHeight="1" x14ac:dyDescent="0.2">
      <c r="A18" s="9">
        <f t="shared" si="2"/>
        <v>9</v>
      </c>
      <c r="B18" s="9">
        <v>8</v>
      </c>
      <c r="C18" s="9">
        <f t="shared" si="1"/>
        <v>17</v>
      </c>
      <c r="D18" s="22">
        <f t="shared" si="0"/>
        <v>0.56666666666666665</v>
      </c>
      <c r="L18" s="5">
        <v>15</v>
      </c>
      <c r="M18" s="3">
        <v>15</v>
      </c>
      <c r="N18" s="36">
        <v>15</v>
      </c>
    </row>
    <row r="19" spans="1:14" s="6" customFormat="1" x14ac:dyDescent="0.2">
      <c r="A19" s="11">
        <f t="shared" si="2"/>
        <v>8</v>
      </c>
      <c r="B19" s="11">
        <v>7</v>
      </c>
      <c r="C19" s="11">
        <f t="shared" si="1"/>
        <v>15</v>
      </c>
      <c r="D19" s="23">
        <f t="shared" si="0"/>
        <v>0.5</v>
      </c>
      <c r="L19" s="5">
        <v>16</v>
      </c>
      <c r="M19" s="4">
        <v>16</v>
      </c>
      <c r="N19" s="36">
        <v>16</v>
      </c>
    </row>
    <row r="20" spans="1:14" s="6" customFormat="1" x14ac:dyDescent="0.2">
      <c r="A20" s="9">
        <f t="shared" si="2"/>
        <v>7</v>
      </c>
      <c r="B20" s="9">
        <v>6</v>
      </c>
      <c r="C20" s="9">
        <f t="shared" si="1"/>
        <v>13</v>
      </c>
      <c r="D20" s="22">
        <f t="shared" si="0"/>
        <v>0.43333333333333335</v>
      </c>
      <c r="L20" s="7">
        <v>17</v>
      </c>
      <c r="M20" s="3">
        <v>17</v>
      </c>
      <c r="N20" s="37">
        <v>17</v>
      </c>
    </row>
    <row r="21" spans="1:14" s="6" customFormat="1" x14ac:dyDescent="0.2">
      <c r="A21" s="9">
        <f t="shared" si="2"/>
        <v>6</v>
      </c>
      <c r="B21" s="9">
        <v>5</v>
      </c>
      <c r="C21" s="9">
        <f t="shared" si="1"/>
        <v>11</v>
      </c>
      <c r="D21" s="22">
        <f t="shared" si="0"/>
        <v>0.36666666666666664</v>
      </c>
      <c r="L21" s="7">
        <v>18</v>
      </c>
      <c r="M21" s="3">
        <v>18</v>
      </c>
      <c r="N21" s="36">
        <v>18</v>
      </c>
    </row>
    <row r="22" spans="1:14" s="6" customFormat="1" x14ac:dyDescent="0.2">
      <c r="A22" s="9">
        <f t="shared" si="2"/>
        <v>5</v>
      </c>
      <c r="B22" s="9">
        <v>4</v>
      </c>
      <c r="C22" s="9">
        <f t="shared" si="1"/>
        <v>9</v>
      </c>
      <c r="D22" s="22">
        <f t="shared" si="0"/>
        <v>0.3</v>
      </c>
      <c r="L22" s="5">
        <v>19</v>
      </c>
      <c r="M22" s="3">
        <v>19</v>
      </c>
      <c r="N22" s="36">
        <v>19</v>
      </c>
    </row>
    <row r="23" spans="1:14" s="6" customFormat="1" ht="18" customHeight="1" x14ac:dyDescent="0.2">
      <c r="A23" s="11">
        <f t="shared" si="2"/>
        <v>4</v>
      </c>
      <c r="B23" s="11">
        <v>3.5</v>
      </c>
      <c r="C23" s="11">
        <f t="shared" si="1"/>
        <v>7.5</v>
      </c>
      <c r="D23" s="23">
        <f t="shared" si="0"/>
        <v>0.25</v>
      </c>
      <c r="L23" s="5">
        <v>20</v>
      </c>
      <c r="M23" s="4">
        <v>20</v>
      </c>
      <c r="N23" s="37">
        <v>20</v>
      </c>
    </row>
    <row r="24" spans="1:14" s="6" customFormat="1" ht="18" customHeight="1" x14ac:dyDescent="0.2">
      <c r="A24" s="9">
        <f t="shared" si="2"/>
        <v>3</v>
      </c>
      <c r="B24" s="9">
        <v>3</v>
      </c>
      <c r="C24" s="9">
        <f t="shared" si="1"/>
        <v>6</v>
      </c>
      <c r="D24" s="22">
        <f t="shared" si="0"/>
        <v>0.2</v>
      </c>
      <c r="L24" s="7">
        <v>21</v>
      </c>
      <c r="M24" s="3">
        <v>21</v>
      </c>
      <c r="N24" s="36">
        <v>21</v>
      </c>
    </row>
    <row r="25" spans="1:14" s="6" customFormat="1" ht="18" customHeight="1" x14ac:dyDescent="0.2">
      <c r="A25" s="9">
        <f t="shared" si="2"/>
        <v>2</v>
      </c>
      <c r="B25" s="9">
        <v>2</v>
      </c>
      <c r="C25" s="9">
        <f t="shared" si="1"/>
        <v>4</v>
      </c>
      <c r="D25" s="22">
        <f t="shared" si="0"/>
        <v>0.13333333333333333</v>
      </c>
      <c r="L25" s="5">
        <v>22</v>
      </c>
      <c r="M25" s="3">
        <v>22</v>
      </c>
      <c r="N25" s="37" t="s">
        <v>91</v>
      </c>
    </row>
    <row r="26" spans="1:14" s="6" customFormat="1" ht="18" customHeight="1" x14ac:dyDescent="0.2">
      <c r="A26" s="9">
        <v>1</v>
      </c>
      <c r="B26" s="9">
        <v>1</v>
      </c>
      <c r="C26" s="9">
        <f t="shared" si="1"/>
        <v>2</v>
      </c>
      <c r="D26" s="22">
        <f t="shared" si="0"/>
        <v>6.6666666666666666E-2</v>
      </c>
      <c r="L26" s="5">
        <v>23</v>
      </c>
      <c r="M26" s="3">
        <v>23</v>
      </c>
      <c r="N26" s="37" t="s">
        <v>61</v>
      </c>
    </row>
    <row r="27" spans="1:14" s="6" customFormat="1" ht="18" customHeight="1" x14ac:dyDescent="0.2">
      <c r="A27" s="2"/>
      <c r="B27" s="2"/>
      <c r="C27" s="2"/>
      <c r="L27" s="7">
        <v>24</v>
      </c>
      <c r="M27" s="4">
        <v>24</v>
      </c>
      <c r="N27" s="37" t="s">
        <v>60</v>
      </c>
    </row>
    <row r="28" spans="1:14" ht="18" customHeight="1" x14ac:dyDescent="0.2">
      <c r="A28" s="2" t="s">
        <v>50</v>
      </c>
      <c r="L28" s="5">
        <v>25</v>
      </c>
      <c r="M28" s="3">
        <v>25</v>
      </c>
      <c r="N28" s="37" t="s">
        <v>59</v>
      </c>
    </row>
    <row r="29" spans="1:14" ht="18" customHeight="1" x14ac:dyDescent="0.2">
      <c r="L29" s="5">
        <v>26</v>
      </c>
      <c r="M29" s="3">
        <v>26</v>
      </c>
      <c r="N29" s="36" t="s">
        <v>58</v>
      </c>
    </row>
    <row r="30" spans="1:14" ht="18" customHeight="1" x14ac:dyDescent="0.2">
      <c r="L30" s="5">
        <v>27</v>
      </c>
      <c r="M30" s="3">
        <v>27</v>
      </c>
      <c r="N30" s="36" t="s">
        <v>57</v>
      </c>
    </row>
    <row r="31" spans="1:14" ht="18" customHeight="1" x14ac:dyDescent="0.2">
      <c r="L31" s="7">
        <v>28</v>
      </c>
      <c r="M31" s="4">
        <v>28</v>
      </c>
      <c r="N31" s="36" t="s">
        <v>56</v>
      </c>
    </row>
    <row r="32" spans="1:14" ht="18" customHeight="1" x14ac:dyDescent="0.2">
      <c r="L32" s="5">
        <v>29</v>
      </c>
      <c r="M32" s="3">
        <v>29</v>
      </c>
      <c r="N32" s="36" t="s">
        <v>92</v>
      </c>
    </row>
    <row r="33" spans="12:14" x14ac:dyDescent="0.2">
      <c r="L33" s="5">
        <v>30</v>
      </c>
      <c r="M33" s="3">
        <v>30</v>
      </c>
      <c r="N33" s="36" t="s">
        <v>55</v>
      </c>
    </row>
    <row r="34" spans="12:14" x14ac:dyDescent="0.2">
      <c r="L34" s="5">
        <v>31</v>
      </c>
      <c r="M34" s="3">
        <v>31</v>
      </c>
      <c r="N34" s="36" t="s">
        <v>54</v>
      </c>
    </row>
    <row r="35" spans="12:14" x14ac:dyDescent="0.2">
      <c r="M35" s="4">
        <v>32</v>
      </c>
      <c r="N35" s="36" t="s">
        <v>53</v>
      </c>
    </row>
    <row r="36" spans="12:14" x14ac:dyDescent="0.2">
      <c r="M36" s="3">
        <v>33</v>
      </c>
      <c r="N36" s="36" t="s">
        <v>52</v>
      </c>
    </row>
    <row r="37" spans="12:14" x14ac:dyDescent="0.2">
      <c r="M37" s="3">
        <v>34</v>
      </c>
      <c r="N37" s="36" t="s">
        <v>51</v>
      </c>
    </row>
    <row r="38" spans="12:14" x14ac:dyDescent="0.2">
      <c r="M38" s="3">
        <v>35</v>
      </c>
      <c r="N38" s="36" t="s">
        <v>93</v>
      </c>
    </row>
    <row r="39" spans="12:14" x14ac:dyDescent="0.2">
      <c r="M39" s="4">
        <v>36</v>
      </c>
      <c r="N39" s="36" t="s">
        <v>94</v>
      </c>
    </row>
    <row r="40" spans="12:14" x14ac:dyDescent="0.2">
      <c r="M40" s="3">
        <v>37</v>
      </c>
      <c r="N40" s="36" t="s">
        <v>95</v>
      </c>
    </row>
    <row r="41" spans="12:14" x14ac:dyDescent="0.2">
      <c r="M41" s="3">
        <v>38</v>
      </c>
      <c r="N41" s="36" t="s">
        <v>96</v>
      </c>
    </row>
    <row r="42" spans="12:14" x14ac:dyDescent="0.2">
      <c r="M42" s="3">
        <v>39</v>
      </c>
      <c r="N42" s="36" t="s">
        <v>97</v>
      </c>
    </row>
    <row r="43" spans="12:14" x14ac:dyDescent="0.2">
      <c r="M43" s="4">
        <v>40</v>
      </c>
      <c r="N43" s="36" t="s">
        <v>98</v>
      </c>
    </row>
    <row r="44" spans="12:14" x14ac:dyDescent="0.2">
      <c r="M44" s="3">
        <v>41</v>
      </c>
      <c r="N44" s="36" t="s">
        <v>99</v>
      </c>
    </row>
    <row r="45" spans="12:14" x14ac:dyDescent="0.2">
      <c r="M45" s="3">
        <v>42</v>
      </c>
      <c r="N45" s="36" t="s">
        <v>100</v>
      </c>
    </row>
    <row r="46" spans="12:14" x14ac:dyDescent="0.2">
      <c r="M46" s="3">
        <v>43</v>
      </c>
      <c r="N46" s="36" t="s">
        <v>101</v>
      </c>
    </row>
    <row r="47" spans="12:14" x14ac:dyDescent="0.2">
      <c r="M47" s="4">
        <v>44</v>
      </c>
      <c r="N47" s="36" t="s">
        <v>102</v>
      </c>
    </row>
    <row r="48" spans="12:14" x14ac:dyDescent="0.2">
      <c r="M48" s="3">
        <v>45</v>
      </c>
      <c r="N48" s="36" t="s">
        <v>103</v>
      </c>
    </row>
    <row r="49" spans="14:14" x14ac:dyDescent="0.2">
      <c r="N49" s="36" t="s">
        <v>104</v>
      </c>
    </row>
    <row r="50" spans="14:14" x14ac:dyDescent="0.2">
      <c r="N50" s="36" t="s">
        <v>105</v>
      </c>
    </row>
    <row r="51" spans="14:14" x14ac:dyDescent="0.2">
      <c r="N51" s="36" t="s">
        <v>106</v>
      </c>
    </row>
    <row r="52" spans="14:14" x14ac:dyDescent="0.2">
      <c r="N52" s="36" t="s">
        <v>107</v>
      </c>
    </row>
    <row r="53" spans="14:14" x14ac:dyDescent="0.2">
      <c r="N53" s="36" t="s">
        <v>108</v>
      </c>
    </row>
    <row r="54" spans="14:14" x14ac:dyDescent="0.2">
      <c r="N54" s="36" t="s">
        <v>109</v>
      </c>
    </row>
    <row r="55" spans="14:14" x14ac:dyDescent="0.2">
      <c r="N55" s="36" t="s">
        <v>110</v>
      </c>
    </row>
    <row r="56" spans="14:14" x14ac:dyDescent="0.2">
      <c r="N56" s="36" t="s">
        <v>111</v>
      </c>
    </row>
    <row r="57" spans="14:14" x14ac:dyDescent="0.2">
      <c r="N57" s="36" t="s">
        <v>112</v>
      </c>
    </row>
    <row r="58" spans="14:14" x14ac:dyDescent="0.2">
      <c r="N58" s="36" t="s">
        <v>113</v>
      </c>
    </row>
    <row r="59" spans="14:14" x14ac:dyDescent="0.2">
      <c r="N59" s="36" t="s">
        <v>114</v>
      </c>
    </row>
    <row r="60" spans="14:14" x14ac:dyDescent="0.2">
      <c r="N60" s="36" t="s">
        <v>115</v>
      </c>
    </row>
    <row r="61" spans="14:14" x14ac:dyDescent="0.2">
      <c r="N61" s="36"/>
    </row>
    <row r="62" spans="14:14" x14ac:dyDescent="0.2">
      <c r="N62" s="36"/>
    </row>
    <row r="63" spans="14:14" x14ac:dyDescent="0.2">
      <c r="N63" s="36"/>
    </row>
  </sheetData>
  <customSheetViews>
    <customSheetView guid="{A9F4BBFB-B0E5-4155-B59F-B0C6F235398A}">
      <selection activeCell="G9" sqref="G9"/>
      <pageMargins left="0.71" right="0.46" top="1.35" bottom="1" header="0" footer="0"/>
      <pageSetup paperSize="9" orientation="portrait" r:id="rId1"/>
      <headerFooter alignWithMargins="0"/>
    </customSheetView>
  </customSheetViews>
  <mergeCells count="1">
    <mergeCell ref="A1:D1"/>
  </mergeCells>
  <pageMargins left="0.71" right="0.46" top="1.35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SUST. ACADEMIA</vt:lpstr>
      <vt:lpstr>JORNADA ACADEMIA</vt:lpstr>
      <vt:lpstr>DIRECCIÓN_ACADÉMICA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Soto</dc:creator>
  <cp:lastModifiedBy>Lic. Roberto Soto</cp:lastModifiedBy>
  <cp:lastPrinted>2016-04-18T20:07:54Z</cp:lastPrinted>
  <dcterms:created xsi:type="dcterms:W3CDTF">2016-03-16T15:41:09Z</dcterms:created>
  <dcterms:modified xsi:type="dcterms:W3CDTF">2016-05-02T20:29:06Z</dcterms:modified>
</cp:coreProperties>
</file>