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espaldos Dirección DPD\Respaldos Asistente DPD\Respaldo Asistente DPD 18_03_2020\2020\Unidad de Gestión Organizacional\"/>
    </mc:Choice>
  </mc:AlternateContent>
  <bookViews>
    <workbookView xWindow="0" yWindow="0" windowWidth="20490" windowHeight="6150" firstSheet="1" activeTab="1"/>
  </bookViews>
  <sheets>
    <sheet name="Guía III-2012 " sheetId="10" state="hidden" r:id="rId1"/>
    <sheet name="GUÍA HORARIOS IIIC 2019 " sheetId="29" r:id="rId2"/>
    <sheet name="Of. Productora" sheetId="26" r:id="rId3"/>
    <sheet name="Lab Meca " sheetId="27" r:id="rId4"/>
    <sheet name="Lab Cómputo" sheetId="28" r:id="rId5"/>
    <sheet name="Tiempos docentes SE.III -2019" sheetId="30" r:id="rId6"/>
  </sheets>
  <definedNames>
    <definedName name="_xlnm._FilterDatabase" localSheetId="1" hidden="1">'GUÍA HORARIOS IIIC 2019 '!$A$5:$N$12</definedName>
    <definedName name="_xlnm._FilterDatabase" localSheetId="0" hidden="1">'Guía III-2012 '!$A$6:$M$66</definedName>
    <definedName name="_xlnm.Print_Area" localSheetId="1">'GUÍA HORARIOS IIIC 2019 '!$A$1:$O$12</definedName>
    <definedName name="_xlnm.Print_Area" localSheetId="0">'Guía III-2012 '!$A$1:$N$66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'GUÍA HORARIOS IIIC 2019 '!$1:$6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30" l="1"/>
  <c r="E31" i="30"/>
  <c r="F31" i="30"/>
  <c r="F60" i="30"/>
  <c r="E59" i="30"/>
  <c r="F59" i="30" s="1"/>
  <c r="D57" i="30"/>
  <c r="C57" i="30"/>
  <c r="B57" i="30"/>
  <c r="E56" i="30"/>
  <c r="F56" i="30" s="1"/>
  <c r="E55" i="30"/>
  <c r="F55" i="30" s="1"/>
  <c r="E54" i="30"/>
  <c r="F54" i="30" s="1"/>
  <c r="F53" i="30"/>
  <c r="E53" i="30"/>
  <c r="E52" i="30"/>
  <c r="D49" i="30"/>
  <c r="C49" i="30"/>
  <c r="B49" i="30"/>
  <c r="E48" i="30"/>
  <c r="F48" i="30" s="1"/>
  <c r="E47" i="30"/>
  <c r="F47" i="30" s="1"/>
  <c r="E46" i="30"/>
  <c r="F46" i="30" s="1"/>
  <c r="E45" i="30"/>
  <c r="E49" i="30" s="1"/>
  <c r="F44" i="30"/>
  <c r="E44" i="30"/>
  <c r="D41" i="30"/>
  <c r="C41" i="30"/>
  <c r="B41" i="30"/>
  <c r="E40" i="30"/>
  <c r="F40" i="30" s="1"/>
  <c r="F39" i="30"/>
  <c r="E39" i="30"/>
  <c r="E38" i="30"/>
  <c r="F38" i="30" s="1"/>
  <c r="F37" i="30"/>
  <c r="E37" i="30"/>
  <c r="E36" i="30"/>
  <c r="E41" i="30" s="1"/>
  <c r="D33" i="30"/>
  <c r="C33" i="30"/>
  <c r="E32" i="30"/>
  <c r="F32" i="30" s="1"/>
  <c r="F30" i="30"/>
  <c r="E30" i="30"/>
  <c r="E29" i="30"/>
  <c r="F29" i="30" s="1"/>
  <c r="E28" i="30"/>
  <c r="F28" i="30" s="1"/>
  <c r="E27" i="30"/>
  <c r="D24" i="30"/>
  <c r="C24" i="30"/>
  <c r="B24" i="30"/>
  <c r="F23" i="30"/>
  <c r="E23" i="30"/>
  <c r="E22" i="30"/>
  <c r="F22" i="30" s="1"/>
  <c r="F21" i="30"/>
  <c r="E21" i="30"/>
  <c r="E20" i="30"/>
  <c r="F20" i="30" s="1"/>
  <c r="F19" i="30"/>
  <c r="E19" i="30"/>
  <c r="D16" i="30"/>
  <c r="C16" i="30"/>
  <c r="B16" i="30"/>
  <c r="F15" i="30"/>
  <c r="E15" i="30"/>
  <c r="E14" i="30"/>
  <c r="F14" i="30" s="1"/>
  <c r="F13" i="30"/>
  <c r="E13" i="30"/>
  <c r="E12" i="30"/>
  <c r="F12" i="30" s="1"/>
  <c r="E11" i="30"/>
  <c r="F11" i="30" s="1"/>
  <c r="E10" i="30"/>
  <c r="F24" i="30" l="1"/>
  <c r="F36" i="30"/>
  <c r="F41" i="30" s="1"/>
  <c r="E57" i="30"/>
  <c r="D62" i="30"/>
  <c r="E16" i="30"/>
  <c r="E24" i="30"/>
  <c r="B62" i="30"/>
  <c r="E33" i="30"/>
  <c r="E62" i="30" s="1"/>
  <c r="C62" i="30"/>
  <c r="F10" i="30"/>
  <c r="F16" i="30" s="1"/>
  <c r="F27" i="30"/>
  <c r="F33" i="30" s="1"/>
  <c r="F45" i="30"/>
  <c r="F49" i="30" s="1"/>
  <c r="F52" i="30"/>
  <c r="F57" i="30" s="1"/>
  <c r="F62" i="30" l="1"/>
</calcChain>
</file>

<file path=xl/sharedStrings.xml><?xml version="1.0" encoding="utf-8"?>
<sst xmlns="http://schemas.openxmlformats.org/spreadsheetml/2006/main" count="764" uniqueCount="285">
  <si>
    <t>COLEGIO UNIVERSITARIO DE CARTAGO</t>
  </si>
  <si>
    <t xml:space="preserve"> SECRETARIADO ADMINISTRATIVO BILINGÜE</t>
  </si>
  <si>
    <t xml:space="preserve">OFICIO </t>
  </si>
  <si>
    <t>RE-01-PR-09 GUÍA DE HORARIOS, III CUATRIMESTRE 2012</t>
  </si>
  <si>
    <t>NIVEL</t>
  </si>
  <si>
    <t>Código</t>
  </si>
  <si>
    <t>Materia</t>
  </si>
  <si>
    <t>Grupo</t>
  </si>
  <si>
    <t>Requisitos/  Corequisitos</t>
  </si>
  <si>
    <t xml:space="preserve">Créditos </t>
  </si>
  <si>
    <t>Horas</t>
  </si>
  <si>
    <t>Cupo</t>
  </si>
  <si>
    <t xml:space="preserve">Día </t>
  </si>
  <si>
    <t>Horario</t>
  </si>
  <si>
    <t>Profesor</t>
  </si>
  <si>
    <t>Aula</t>
  </si>
  <si>
    <t>Inicio</t>
  </si>
  <si>
    <t>Salida</t>
  </si>
  <si>
    <t>I</t>
  </si>
  <si>
    <t>SE 101</t>
  </si>
  <si>
    <t>Comunicación  Oral</t>
  </si>
  <si>
    <t xml:space="preserve">Bachiller </t>
  </si>
  <si>
    <t>K</t>
  </si>
  <si>
    <t xml:space="preserve">Ileana Campos Calderón </t>
  </si>
  <si>
    <t>03 A.</t>
  </si>
  <si>
    <t>SE 102</t>
  </si>
  <si>
    <t>Inglés Conversacional I*</t>
  </si>
  <si>
    <t>L</t>
  </si>
  <si>
    <t xml:space="preserve">Rudy Masís Siles </t>
  </si>
  <si>
    <t>19 A. / Lab.</t>
  </si>
  <si>
    <t>J</t>
  </si>
  <si>
    <t xml:space="preserve">Laura Calderón Francis </t>
  </si>
  <si>
    <t>SE 103</t>
  </si>
  <si>
    <t>Técnicas Digitación Básica</t>
  </si>
  <si>
    <t>V</t>
  </si>
  <si>
    <t>Carlos Jiménez Vargas</t>
  </si>
  <si>
    <t>Lab. Meca</t>
  </si>
  <si>
    <t>M</t>
  </si>
  <si>
    <t xml:space="preserve">Marianela Cartín Salas </t>
  </si>
  <si>
    <t>Lab. Electrónica</t>
  </si>
  <si>
    <t>SE 104</t>
  </si>
  <si>
    <t>Competencias Secretar. Prof.</t>
  </si>
  <si>
    <t xml:space="preserve">Pilar Boza Mendoza </t>
  </si>
  <si>
    <t>09 A.</t>
  </si>
  <si>
    <t>SE 105</t>
  </si>
  <si>
    <t>Introd. Computac.</t>
  </si>
  <si>
    <t xml:space="preserve">Greivin Vasquez Valverde </t>
  </si>
  <si>
    <t xml:space="preserve">Damaris Abarca Cerdas </t>
  </si>
  <si>
    <t>Lab Comp</t>
  </si>
  <si>
    <t>II</t>
  </si>
  <si>
    <t>SE 201</t>
  </si>
  <si>
    <t>Comunicación Escrita</t>
  </si>
  <si>
    <t>SE 202</t>
  </si>
  <si>
    <t>Inglés Conversacional II*</t>
  </si>
  <si>
    <t xml:space="preserve"> Lab.</t>
  </si>
  <si>
    <t>SE 203</t>
  </si>
  <si>
    <t>Téc. Digitación Intermedia</t>
  </si>
  <si>
    <t xml:space="preserve">Adriana Chaverri Alfaro </t>
  </si>
  <si>
    <t xml:space="preserve">Maritza Guillén Alvarado </t>
  </si>
  <si>
    <t>SE 204</t>
  </si>
  <si>
    <t>Toma de Dictado I</t>
  </si>
  <si>
    <t>SE 205</t>
  </si>
  <si>
    <t>Procesador de Palabras</t>
  </si>
  <si>
    <t>III</t>
  </si>
  <si>
    <t>SE 301</t>
  </si>
  <si>
    <t>Redacc.Comercial</t>
  </si>
  <si>
    <t>05 A.</t>
  </si>
  <si>
    <t>SE 302</t>
  </si>
  <si>
    <t>Inglés Técnico I*</t>
  </si>
  <si>
    <t xml:space="preserve">Allan Vega Chinchilla </t>
  </si>
  <si>
    <t>Lab. / 19 A.</t>
  </si>
  <si>
    <t xml:space="preserve">Sonia Ortiz Mata </t>
  </si>
  <si>
    <t>SE 303</t>
  </si>
  <si>
    <t xml:space="preserve">Téc. Digitación Avanz. </t>
  </si>
  <si>
    <t xml:space="preserve">Anabelle Fernández Alvarado </t>
  </si>
  <si>
    <t>Téc. Digitación Avanz.</t>
  </si>
  <si>
    <t>SE 304</t>
  </si>
  <si>
    <t>Toma de Dictado II</t>
  </si>
  <si>
    <t>12 A.</t>
  </si>
  <si>
    <t>02A.</t>
  </si>
  <si>
    <t>SE 305</t>
  </si>
  <si>
    <t>Hoja Electrónica*</t>
  </si>
  <si>
    <t xml:space="preserve">Rafael Ramírez Pacheco </t>
  </si>
  <si>
    <t>IV</t>
  </si>
  <si>
    <t>SE 401</t>
  </si>
  <si>
    <t>Transcripción y Producción Documentos*</t>
  </si>
  <si>
    <t>SE 303/ SE 304</t>
  </si>
  <si>
    <t>SE 402</t>
  </si>
  <si>
    <t>Inglés Técnico II*</t>
  </si>
  <si>
    <t>SE 403</t>
  </si>
  <si>
    <t>Técnicas Modernas de Administración.*</t>
  </si>
  <si>
    <t xml:space="preserve">Ana Calderón Pizarro </t>
  </si>
  <si>
    <t>01 JV</t>
  </si>
  <si>
    <t>SE 404</t>
  </si>
  <si>
    <t xml:space="preserve">Administración  Documentos.* </t>
  </si>
  <si>
    <t xml:space="preserve">Yamileth Jenkins Alvarado </t>
  </si>
  <si>
    <t>21  A.</t>
  </si>
  <si>
    <t>SE 405</t>
  </si>
  <si>
    <t>Graficadores*</t>
  </si>
  <si>
    <t>SE-305</t>
  </si>
  <si>
    <t>S</t>
  </si>
  <si>
    <t>Rolando Agüero M</t>
  </si>
  <si>
    <t xml:space="preserve">Graficadores* </t>
  </si>
  <si>
    <t>SE-304</t>
  </si>
  <si>
    <t>Yorleny Hernández</t>
  </si>
  <si>
    <t>SE 501</t>
  </si>
  <si>
    <t>Legislación*</t>
  </si>
  <si>
    <t xml:space="preserve">Cristian Castro Camacho </t>
  </si>
  <si>
    <t>SE 502</t>
  </si>
  <si>
    <t>Inglés Técnico III*</t>
  </si>
  <si>
    <t>/ Lab.</t>
  </si>
  <si>
    <t>SE 503</t>
  </si>
  <si>
    <t>Contabilidad y Finanzas*</t>
  </si>
  <si>
    <t>11 A.</t>
  </si>
  <si>
    <t>SE 504</t>
  </si>
  <si>
    <t>Administración Recursos Humanos*</t>
  </si>
  <si>
    <t xml:space="preserve">Primitivo Martínez Navarrete </t>
  </si>
  <si>
    <t xml:space="preserve">Adriana Pereira Carvajal </t>
  </si>
  <si>
    <t>SE 505</t>
  </si>
  <si>
    <t>Base de Datos*</t>
  </si>
  <si>
    <t>VI</t>
  </si>
  <si>
    <t>SE 601</t>
  </si>
  <si>
    <t>Relaciones Humanas de la Organización*</t>
  </si>
  <si>
    <t>SE 602</t>
  </si>
  <si>
    <t>Inglés Técnico IV*</t>
  </si>
  <si>
    <t xml:space="preserve">Lab. / </t>
  </si>
  <si>
    <t>SE 603</t>
  </si>
  <si>
    <t>Mercadotecnia*</t>
  </si>
  <si>
    <t>SE 604</t>
  </si>
  <si>
    <t>Métodos de Investigación*</t>
  </si>
  <si>
    <t>SE 501 a 505</t>
  </si>
  <si>
    <t>SE 605</t>
  </si>
  <si>
    <t>Sistemas Computac.*</t>
  </si>
  <si>
    <t>13.00</t>
  </si>
  <si>
    <t>SE 606</t>
  </si>
  <si>
    <t xml:space="preserve">Trabajo de Graduación </t>
  </si>
  <si>
    <t xml:space="preserve"> </t>
  </si>
  <si>
    <t>Nivel</t>
  </si>
  <si>
    <t>Curso Equivalente</t>
  </si>
  <si>
    <t>Requisitos</t>
  </si>
  <si>
    <t>Co-requisitos</t>
  </si>
  <si>
    <t>modo</t>
  </si>
  <si>
    <t>Créditos</t>
  </si>
  <si>
    <t xml:space="preserve">I NIVEL        Secretariado Ejecutivo                       </t>
  </si>
  <si>
    <t>REGULAR</t>
  </si>
  <si>
    <t>Comunicación Oral</t>
  </si>
  <si>
    <t>Principios de Informática</t>
  </si>
  <si>
    <t>Ética Profesional</t>
  </si>
  <si>
    <t>Inglés Conversacional I</t>
  </si>
  <si>
    <t xml:space="preserve">II NIVEL        Secretariado Ejecutivo                       </t>
  </si>
  <si>
    <t>Técnicas para la Elaboración de Correspondencia Comercial</t>
  </si>
  <si>
    <t>Técnicas para la Toma de Dictado I</t>
  </si>
  <si>
    <t>Técnicas Mecanográficas</t>
  </si>
  <si>
    <t>Inglés Conversacional II</t>
  </si>
  <si>
    <t xml:space="preserve">III NIVEL    Secretariado Ejecutivo                     </t>
  </si>
  <si>
    <t>CERRAR</t>
  </si>
  <si>
    <t>Técnicas para la Toma de Dictado II</t>
  </si>
  <si>
    <t>Inglés Técnico I</t>
  </si>
  <si>
    <t>IV NIVEL Secretariado Ejecutivo</t>
  </si>
  <si>
    <t>Métodos de Investigación</t>
  </si>
  <si>
    <t>Inglés Técnico II</t>
  </si>
  <si>
    <t>V NIVEL  Secretariado Ejecutivo</t>
  </si>
  <si>
    <t>Administración de Documentos I</t>
  </si>
  <si>
    <t>Bases de Datos</t>
  </si>
  <si>
    <t>Inglés Técnico III</t>
  </si>
  <si>
    <t>VI NIVEL      Secretariado Ejecutivo</t>
  </si>
  <si>
    <t>Gestión Secretarial</t>
  </si>
  <si>
    <t>Contabilidad</t>
  </si>
  <si>
    <t>Producción y Gestión Web</t>
  </si>
  <si>
    <t>Inglés Técnico IV</t>
  </si>
  <si>
    <t>Práctica Supervisada</t>
  </si>
  <si>
    <t>III-2019</t>
  </si>
  <si>
    <t>AULA</t>
  </si>
  <si>
    <t>Oficina Productora</t>
  </si>
  <si>
    <t>EDIFICIO: Aulas DECAT 
(detrás Fotocopiadora)</t>
  </si>
  <si>
    <t>HORA</t>
  </si>
  <si>
    <t>LUNES</t>
  </si>
  <si>
    <t>MARTES</t>
  </si>
  <si>
    <t>MIERCOLES</t>
  </si>
  <si>
    <t>JUEVES</t>
  </si>
  <si>
    <t>VIERNES</t>
  </si>
  <si>
    <t>08</t>
  </si>
  <si>
    <t>SE-115(02)</t>
  </si>
  <si>
    <t>09</t>
  </si>
  <si>
    <t>SE-121 (02)</t>
  </si>
  <si>
    <t>Competencias del Secretariado</t>
  </si>
  <si>
    <t>10</t>
  </si>
  <si>
    <t>11</t>
  </si>
  <si>
    <t>12</t>
  </si>
  <si>
    <t>Almuerzo</t>
  </si>
  <si>
    <t>13</t>
  </si>
  <si>
    <t>SE-133 (02)</t>
  </si>
  <si>
    <t>SE-161(02)</t>
  </si>
  <si>
    <t>SE-001-03</t>
  </si>
  <si>
    <t>14</t>
  </si>
  <si>
    <t>CAC-0415 (01)</t>
  </si>
  <si>
    <t>Técnicas para la Tóma de Dictado II</t>
  </si>
  <si>
    <t>15</t>
  </si>
  <si>
    <t xml:space="preserve">Análisis Criminal </t>
  </si>
  <si>
    <t>16</t>
  </si>
  <si>
    <t>17</t>
  </si>
  <si>
    <t>18</t>
  </si>
  <si>
    <t>SE-161(01)</t>
  </si>
  <si>
    <t>SE-151(02)</t>
  </si>
  <si>
    <t>SE-141 (01)</t>
  </si>
  <si>
    <t>SE-001-01</t>
  </si>
  <si>
    <t>19</t>
  </si>
  <si>
    <t>Admi. Recursos Humanos</t>
  </si>
  <si>
    <t>Legislación</t>
  </si>
  <si>
    <t>20</t>
  </si>
  <si>
    <t>21</t>
  </si>
  <si>
    <t>08: hora de 8 a 8:50 a.m., 09: hora de 9 a 9:50 a.m., 10: hora de 10 a 10:50., 11: hora de 11 a 11:50 a.m., 12: hora de 12 a 12:50 p.m.</t>
  </si>
  <si>
    <t>13: hora de 1  a  1:50 p.m.,  14: hora de 2 a 2:50 p.m., 15: hora de 3 a 3:50 p.m., 16: hora de 4 a 4:50 p.m., 17: hora de 5 a 5:50 p.m.</t>
  </si>
  <si>
    <t>18: hora de 6 a 6:50 p.m., 19: hora de 7 a 7:50 p.m., 20: hora de 8 a 8:50 p.m., 21: hora de 9 a 9:50 p.m.</t>
  </si>
  <si>
    <t xml:space="preserve"> Lab Mecanografía</t>
  </si>
  <si>
    <t>EDIFICIO: Herradura</t>
  </si>
  <si>
    <t>SABADO</t>
  </si>
  <si>
    <t>SE-124 (02)</t>
  </si>
  <si>
    <t>SE-001 (02)</t>
  </si>
  <si>
    <t>SE-124 (03)</t>
  </si>
  <si>
    <t>AULA:</t>
  </si>
  <si>
    <t xml:space="preserve"> Lab. Cómputo Secretariado</t>
  </si>
  <si>
    <t>SE-112 (02)</t>
  </si>
  <si>
    <t>SE-132 (02)</t>
  </si>
  <si>
    <t>TR-124</t>
  </si>
  <si>
    <t>SE-122 (01)</t>
  </si>
  <si>
    <t>SE-123 (02)</t>
  </si>
  <si>
    <t>Base de Datos</t>
  </si>
  <si>
    <t xml:space="preserve">Téc. Digit Básica </t>
  </si>
  <si>
    <t>Prod. Tipos Doc. II</t>
  </si>
  <si>
    <t>Computación II</t>
  </si>
  <si>
    <t>Prod. Tipos Doc. I</t>
  </si>
  <si>
    <t>Téc. Toma de Dictado I</t>
  </si>
  <si>
    <t>SE-122 (02)</t>
  </si>
  <si>
    <t>SE-114 (02)</t>
  </si>
  <si>
    <t>SE-164 (02)</t>
  </si>
  <si>
    <t xml:space="preserve">SE-131 (02) </t>
  </si>
  <si>
    <t xml:space="preserve"> Producción Web</t>
  </si>
  <si>
    <t>Elaboración Actas</t>
  </si>
  <si>
    <t>SE-134 (01)</t>
  </si>
  <si>
    <t>SE-164 (01)</t>
  </si>
  <si>
    <t>SE-154 (01)</t>
  </si>
  <si>
    <t>SE-112 (01)</t>
  </si>
  <si>
    <t>Hoja Electrónica</t>
  </si>
  <si>
    <t>Producción Web</t>
  </si>
  <si>
    <t>NUMERO DE TIEMPOS DOCENTES PARA ABRIR MAS</t>
  </si>
  <si>
    <t>GRUPOS POR NIVEL Y TOTAL EN LA CARRERA DE</t>
  </si>
  <si>
    <t>SECRETARIADO EJECUTIVO</t>
  </si>
  <si>
    <t>III CUATRIMESTRE 2019</t>
  </si>
  <si>
    <t>Nivel / Materia</t>
  </si>
  <si>
    <t xml:space="preserve">Nùmero de </t>
  </si>
  <si>
    <t>Nùmero de</t>
  </si>
  <si>
    <t xml:space="preserve">Nùmero total </t>
  </si>
  <si>
    <t>Numero de</t>
  </si>
  <si>
    <t>créditos</t>
  </si>
  <si>
    <t>grupos</t>
  </si>
  <si>
    <t>horas por materia</t>
  </si>
  <si>
    <t>de horas</t>
  </si>
  <si>
    <t>Tiemp.Doc.</t>
  </si>
  <si>
    <t>I NIVEL</t>
  </si>
  <si>
    <t>Técnicas Digitación Bás.</t>
  </si>
  <si>
    <t>Total</t>
  </si>
  <si>
    <t>II NIVEL</t>
  </si>
  <si>
    <t>Técnicas Elaboración Correspondencia Comercial</t>
  </si>
  <si>
    <t>Producción Tipos Documentales I</t>
  </si>
  <si>
    <t>III NIVEL</t>
  </si>
  <si>
    <t xml:space="preserve">Técnicas para Elaboración, seguimiento y desarrollo de actas </t>
  </si>
  <si>
    <t>Producción Tipos Documentales II</t>
  </si>
  <si>
    <t>Matemática Financiera (Plan Nuevo K 13:00)</t>
  </si>
  <si>
    <t>IV NIVEL</t>
  </si>
  <si>
    <t>Técnicas de Administración en la oficina</t>
  </si>
  <si>
    <t>Mercadotecnia</t>
  </si>
  <si>
    <t>V NIVEL</t>
  </si>
  <si>
    <t>Administración de Recursos Humanos</t>
  </si>
  <si>
    <t>Matemática Financiera (Plan terminal 153/135 refundidos Jueves18:00 y 153 K 13:00)</t>
  </si>
  <si>
    <t>VI NIVEL</t>
  </si>
  <si>
    <t>Administración de Documentos II</t>
  </si>
  <si>
    <t>Trabajo de Graduación (3 de práctica y uno de proyecto)</t>
  </si>
  <si>
    <t>Asistentes</t>
  </si>
  <si>
    <t>TOTAL GENERAL</t>
  </si>
  <si>
    <t>XXXX</t>
  </si>
  <si>
    <t>XXXXXX</t>
  </si>
  <si>
    <t>X</t>
  </si>
  <si>
    <t xml:space="preserve">## Cuatrimestre Año####/ Oficio Matrícula ##### 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</si>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</sst>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₡&quot;* #,##0.00_);_(&quot;₡&quot;* \(#,##0.00\);_(&quot;₡&quot;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sz val="12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20"/>
      <name val="Verdana"/>
      <family val="2"/>
    </font>
    <font>
      <b/>
      <sz val="18"/>
      <name val="Verdana"/>
      <family val="2"/>
    </font>
    <font>
      <sz val="13"/>
      <color indexed="9"/>
      <name val="Times New Roman"/>
      <family val="1"/>
    </font>
    <font>
      <b/>
      <sz val="24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Verdana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2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name val="Arial"/>
      <family val="2"/>
    </font>
    <font>
      <sz val="10"/>
      <name val="Verdana"/>
      <family val="2"/>
    </font>
    <font>
      <sz val="16"/>
      <name val="Verdana"/>
      <family val="2"/>
    </font>
    <font>
      <sz val="13"/>
      <name val="Verdana"/>
      <family val="2"/>
    </font>
    <font>
      <sz val="9"/>
      <color indexed="18"/>
      <name val="Verdana"/>
      <family val="2"/>
    </font>
    <font>
      <sz val="11"/>
      <color indexed="10"/>
      <name val="Verdana"/>
      <family val="2"/>
    </font>
    <font>
      <b/>
      <sz val="14"/>
      <color theme="1"/>
      <name val="Verdana"/>
      <family val="2"/>
    </font>
    <font>
      <b/>
      <sz val="13"/>
      <color theme="1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0" fontId="22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0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0" fillId="12" borderId="0" applyNumberFormat="0" applyBorder="0" applyAlignment="0" applyProtection="0"/>
    <xf numFmtId="0" fontId="23" fillId="18" borderId="0" applyNumberFormat="0" applyBorder="0" applyAlignment="0" applyProtection="0"/>
    <xf numFmtId="164" fontId="3" fillId="0" borderId="0" applyFont="0" applyFill="0" applyBorder="0" applyAlignment="0" applyProtection="0"/>
    <xf numFmtId="0" fontId="12" fillId="13" borderId="0" applyNumberFormat="0" applyBorder="0" applyAlignment="0" applyProtection="0"/>
    <xf numFmtId="0" fontId="3" fillId="0" borderId="0"/>
    <xf numFmtId="0" fontId="21" fillId="0" borderId="0"/>
    <xf numFmtId="0" fontId="13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2" fillId="16" borderId="0" applyNumberFormat="0" applyBorder="0" applyAlignment="0" applyProtection="0"/>
    <xf numFmtId="0" fontId="1" fillId="16" borderId="0" applyNumberFormat="0" applyBorder="0" applyAlignment="0" applyProtection="0"/>
  </cellStyleXfs>
  <cellXfs count="175">
    <xf numFmtId="0" fontId="0" fillId="0" borderId="0" xfId="0"/>
    <xf numFmtId="0" fontId="8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7" fillId="14" borderId="2" xfId="0" applyFont="1" applyFill="1" applyBorder="1" applyAlignment="1">
      <alignment vertical="center" wrapText="1"/>
    </xf>
    <xf numFmtId="0" fontId="8" fillId="14" borderId="2" xfId="0" applyFont="1" applyFill="1" applyBorder="1" applyAlignment="1">
      <alignment horizontal="center"/>
    </xf>
    <xf numFmtId="0" fontId="8" fillId="14" borderId="2" xfId="0" applyFont="1" applyFill="1" applyBorder="1"/>
    <xf numFmtId="20" fontId="8" fillId="14" borderId="2" xfId="0" applyNumberFormat="1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/>
    </xf>
    <xf numFmtId="0" fontId="8" fillId="14" borderId="2" xfId="0" applyFont="1" applyFill="1" applyBorder="1" applyAlignment="1" applyProtection="1">
      <alignment horizontal="center"/>
    </xf>
    <xf numFmtId="20" fontId="8" fillId="14" borderId="2" xfId="0" applyNumberFormat="1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top"/>
    </xf>
    <xf numFmtId="18" fontId="8" fillId="14" borderId="2" xfId="0" applyNumberFormat="1" applyFont="1" applyFill="1" applyBorder="1" applyAlignment="1">
      <alignment horizontal="center"/>
    </xf>
    <xf numFmtId="18" fontId="8" fillId="14" borderId="2" xfId="0" applyNumberFormat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vertical="center" wrapText="1"/>
    </xf>
    <xf numFmtId="20" fontId="8" fillId="14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/>
    <xf numFmtId="2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/>
    </xf>
    <xf numFmtId="18" fontId="8" fillId="0" borderId="2" xfId="0" applyNumberFormat="1" applyFont="1" applyFill="1" applyBorder="1" applyAlignment="1">
      <alignment horizontal="center" vertical="center" wrapText="1"/>
    </xf>
    <xf numFmtId="18" fontId="8" fillId="14" borderId="2" xfId="0" applyNumberFormat="1" applyFont="1" applyFill="1" applyBorder="1" applyAlignment="1" applyProtection="1">
      <alignment horizontal="center"/>
    </xf>
    <xf numFmtId="0" fontId="8" fillId="15" borderId="0" xfId="0" applyFont="1" applyFill="1" applyAlignment="1">
      <alignment vertical="center" wrapText="1"/>
    </xf>
    <xf numFmtId="0" fontId="8" fillId="14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0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8" fillId="21" borderId="1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3" fillId="0" borderId="0" xfId="0" applyFont="1"/>
    <xf numFmtId="49" fontId="27" fillId="0" borderId="0" xfId="0" applyNumberFormat="1" applyFont="1" applyAlignment="1">
      <alignment horizontal="center"/>
    </xf>
    <xf numFmtId="49" fontId="27" fillId="14" borderId="0" xfId="0" applyNumberFormat="1" applyFont="1" applyFill="1" applyAlignment="1">
      <alignment horizontal="center"/>
    </xf>
    <xf numFmtId="49" fontId="27" fillId="0" borderId="0" xfId="0" applyNumberFormat="1" applyFont="1" applyAlignment="1">
      <alignment horizontal="left" wrapText="1"/>
    </xf>
    <xf numFmtId="49" fontId="27" fillId="0" borderId="0" xfId="0" applyNumberFormat="1" applyFont="1" applyFill="1" applyAlignment="1">
      <alignment horizontal="center"/>
    </xf>
    <xf numFmtId="49" fontId="30" fillId="0" borderId="19" xfId="0" applyNumberFormat="1" applyFont="1" applyBorder="1"/>
    <xf numFmtId="0" fontId="30" fillId="0" borderId="4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vertical="center"/>
    </xf>
    <xf numFmtId="0" fontId="7" fillId="22" borderId="2" xfId="30" applyFont="1" applyFill="1" applyBorder="1" applyAlignment="1">
      <alignment horizontal="center" vertical="center"/>
    </xf>
    <xf numFmtId="0" fontId="8" fillId="0" borderId="2" xfId="30" applyFont="1" applyFill="1" applyBorder="1" applyAlignment="1">
      <alignment horizontal="center" vertical="center" wrapText="1"/>
    </xf>
    <xf numFmtId="0" fontId="8" fillId="0" borderId="2" xfId="30" applyFont="1" applyFill="1" applyBorder="1" applyAlignment="1">
      <alignment horizontal="center" vertical="center"/>
    </xf>
    <xf numFmtId="0" fontId="8" fillId="22" borderId="2" xfId="30" applyFont="1" applyFill="1" applyBorder="1" applyAlignment="1">
      <alignment horizontal="center" vertical="center"/>
    </xf>
    <xf numFmtId="0" fontId="33" fillId="22" borderId="2" xfId="3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3" fillId="22" borderId="2" xfId="30" applyFont="1" applyFill="1" applyBorder="1" applyAlignment="1">
      <alignment horizontal="center" vertical="center"/>
    </xf>
    <xf numFmtId="0" fontId="33" fillId="0" borderId="2" xfId="30" applyFont="1" applyFill="1" applyBorder="1" applyAlignment="1">
      <alignment horizontal="center" vertical="center"/>
    </xf>
    <xf numFmtId="49" fontId="32" fillId="14" borderId="0" xfId="0" applyNumberFormat="1" applyFont="1" applyFill="1" applyBorder="1"/>
    <xf numFmtId="0" fontId="32" fillId="14" borderId="0" xfId="0" applyFont="1" applyFill="1" applyBorder="1" applyAlignment="1">
      <alignment horizontal="center"/>
    </xf>
    <xf numFmtId="0" fontId="32" fillId="14" borderId="0" xfId="0" applyFont="1" applyFill="1" applyBorder="1"/>
    <xf numFmtId="49" fontId="32" fillId="0" borderId="0" xfId="0" applyNumberFormat="1" applyFont="1"/>
    <xf numFmtId="49" fontId="27" fillId="0" borderId="0" xfId="0" applyNumberFormat="1" applyFont="1" applyAlignment="1">
      <alignment horizontal="left"/>
    </xf>
    <xf numFmtId="0" fontId="30" fillId="0" borderId="20" xfId="0" applyFont="1" applyBorder="1" applyAlignment="1">
      <alignment horizontal="center"/>
    </xf>
    <xf numFmtId="0" fontId="3" fillId="0" borderId="2" xfId="0" applyFont="1" applyBorder="1"/>
    <xf numFmtId="0" fontId="7" fillId="23" borderId="2" xfId="30" applyFont="1" applyFill="1" applyBorder="1" applyAlignment="1">
      <alignment horizontal="center" vertical="center"/>
    </xf>
    <xf numFmtId="0" fontId="8" fillId="23" borderId="2" xfId="30" applyFont="1" applyFill="1" applyBorder="1" applyAlignment="1">
      <alignment horizontal="center" vertical="center"/>
    </xf>
    <xf numFmtId="0" fontId="7" fillId="0" borderId="2" xfId="30" applyFont="1" applyFill="1" applyBorder="1" applyAlignment="1">
      <alignment horizontal="center" vertical="center"/>
    </xf>
    <xf numFmtId="0" fontId="32" fillId="0" borderId="0" xfId="0" applyFont="1" applyFill="1" applyBorder="1"/>
    <xf numFmtId="0" fontId="33" fillId="0" borderId="0" xfId="0" applyFont="1"/>
    <xf numFmtId="0" fontId="33" fillId="0" borderId="0" xfId="0" applyFont="1" applyFill="1"/>
    <xf numFmtId="49" fontId="7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49" fontId="8" fillId="0" borderId="0" xfId="0" applyNumberFormat="1" applyFont="1" applyFill="1"/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49" fontId="7" fillId="0" borderId="2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0" fontId="7" fillId="20" borderId="2" xfId="30" applyFont="1" applyFill="1" applyBorder="1" applyAlignment="1">
      <alignment horizontal="center" vertical="center"/>
    </xf>
    <xf numFmtId="0" fontId="8" fillId="20" borderId="2" xfId="3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33" fillId="0" borderId="2" xfId="0" applyFont="1" applyFill="1" applyBorder="1"/>
    <xf numFmtId="0" fontId="8" fillId="20" borderId="2" xfId="3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8" fillId="19" borderId="2" xfId="3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wrapText="1"/>
    </xf>
    <xf numFmtId="0" fontId="33" fillId="0" borderId="2" xfId="0" applyFont="1" applyBorder="1" applyAlignment="1">
      <alignment vertical="center"/>
    </xf>
    <xf numFmtId="0" fontId="37" fillId="0" borderId="0" xfId="0" applyFont="1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39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19" xfId="0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8" xfId="0" applyBorder="1"/>
    <xf numFmtId="0" fontId="40" fillId="0" borderId="0" xfId="0" applyFont="1"/>
    <xf numFmtId="0" fontId="40" fillId="0" borderId="1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0" borderId="0" xfId="0" applyFont="1" applyFill="1" applyBorder="1" applyAlignment="1">
      <alignment horizontal="center"/>
    </xf>
    <xf numFmtId="0" fontId="40" fillId="20" borderId="0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25" xfId="0" applyFont="1" applyBorder="1" applyAlignment="1">
      <alignment horizontal="center"/>
    </xf>
    <xf numFmtId="0" fontId="3" fillId="19" borderId="0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0" fillId="19" borderId="0" xfId="0" applyFont="1" applyFill="1" applyBorder="1" applyAlignment="1">
      <alignment horizontal="center"/>
    </xf>
    <xf numFmtId="0" fontId="40" fillId="0" borderId="26" xfId="0" applyFont="1" applyBorder="1"/>
    <xf numFmtId="0" fontId="40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1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33" fillId="0" borderId="2" xfId="0" applyFont="1" applyBorder="1"/>
    <xf numFmtId="164" fontId="19" fillId="0" borderId="2" xfId="31" applyNumberFormat="1" applyFont="1" applyFill="1" applyBorder="1" applyAlignment="1">
      <alignment horizontal="center" vertical="center" wrapText="1"/>
    </xf>
    <xf numFmtId="164" fontId="19" fillId="0" borderId="8" xfId="31" applyNumberFormat="1" applyFont="1" applyFill="1" applyBorder="1" applyAlignment="1">
      <alignment horizontal="center" vertical="center" wrapText="1"/>
    </xf>
    <xf numFmtId="0" fontId="24" fillId="19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/>
    </xf>
    <xf numFmtId="164" fontId="8" fillId="14" borderId="8" xfId="24" applyFont="1" applyFill="1" applyBorder="1" applyAlignment="1">
      <alignment horizontal="center" vertical="center"/>
    </xf>
    <xf numFmtId="164" fontId="8" fillId="14" borderId="17" xfId="24" applyFont="1" applyFill="1" applyBorder="1" applyAlignment="1">
      <alignment horizontal="center" vertical="center"/>
    </xf>
    <xf numFmtId="0" fontId="8" fillId="19" borderId="8" xfId="0" applyFont="1" applyFill="1" applyBorder="1" applyAlignment="1">
      <alignment horizontal="center" vertical="center"/>
    </xf>
    <xf numFmtId="0" fontId="8" fillId="14" borderId="1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horizontal="center"/>
    </xf>
    <xf numFmtId="49" fontId="28" fillId="14" borderId="0" xfId="0" applyNumberFormat="1" applyFont="1" applyFill="1" applyAlignment="1">
      <alignment horizontal="center"/>
    </xf>
    <xf numFmtId="0" fontId="29" fillId="22" borderId="11" xfId="30" applyFont="1" applyFill="1" applyBorder="1" applyAlignment="1">
      <alignment horizontal="center" vertical="center"/>
    </xf>
    <xf numFmtId="0" fontId="29" fillId="22" borderId="6" xfId="30" applyFont="1" applyFill="1" applyBorder="1" applyAlignment="1">
      <alignment horizontal="center" vertical="center"/>
    </xf>
    <xf numFmtId="0" fontId="34" fillId="23" borderId="11" xfId="0" applyFont="1" applyFill="1" applyBorder="1" applyAlignment="1">
      <alignment horizontal="center"/>
    </xf>
    <xf numFmtId="0" fontId="34" fillId="2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5" fillId="20" borderId="11" xfId="0" applyFont="1" applyFill="1" applyBorder="1" applyAlignment="1">
      <alignment horizontal="center"/>
    </xf>
    <xf numFmtId="0" fontId="35" fillId="20" borderId="6" xfId="0" applyFont="1" applyFill="1" applyBorder="1" applyAlignment="1">
      <alignment horizontal="center"/>
    </xf>
    <xf numFmtId="49" fontId="8" fillId="14" borderId="0" xfId="0" applyNumberFormat="1" applyFont="1" applyFill="1" applyAlignment="1">
      <alignment horizontal="center"/>
    </xf>
    <xf numFmtId="0" fontId="40" fillId="0" borderId="0" xfId="0" applyFont="1" applyFill="1" applyAlignment="1">
      <alignment horizontal="center"/>
    </xf>
    <xf numFmtId="0" fontId="41" fillId="0" borderId="0" xfId="0" applyFont="1" applyAlignment="1">
      <alignment horizontal="center"/>
    </xf>
  </cellXfs>
  <cellStyles count="32">
    <cellStyle name="40% - Énfasis1 2" xfId="30"/>
    <cellStyle name="40% - Énfasis1 3" xfId="31"/>
    <cellStyle name="Buena 2" xfId="1"/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Incorrecto 2" xfId="23"/>
    <cellStyle name="Moneda" xfId="24" builtinId="4"/>
    <cellStyle name="Neutral" xfId="25" builtinId="28" customBuiltin="1"/>
    <cellStyle name="Normal" xfId="0" builtinId="0"/>
    <cellStyle name="Normal 2" xfId="26"/>
    <cellStyle name="Normal 3" xfId="27"/>
    <cellStyle name="Título de hoja" xfId="28"/>
    <cellStyle name="Total" xfId="2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0</xdr:col>
      <xdr:colOff>647700</xdr:colOff>
      <xdr:row>4</xdr:row>
      <xdr:rowOff>142875</xdr:rowOff>
    </xdr:to>
    <xdr:pic>
      <xdr:nvPicPr>
        <xdr:cNvPr id="33507" name="Picture 3" descr="LOGO CUC">
          <a:extLst>
            <a:ext uri="{FF2B5EF4-FFF2-40B4-BE49-F238E27FC236}">
              <a16:creationId xmlns:a16="http://schemas.microsoft.com/office/drawing/2014/main" id="{00000000-0008-0000-0000-0000E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619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487866</xdr:colOff>
      <xdr:row>0</xdr:row>
      <xdr:rowOff>46464</xdr:rowOff>
    </xdr:from>
    <xdr:to>
      <xdr:col>0</xdr:col>
      <xdr:colOff>1207866</xdr:colOff>
      <xdr:row>3</xdr:row>
      <xdr:rowOff>115885</xdr:rowOff>
    </xdr:to>
    <xdr:pic>
      <xdr:nvPicPr>
        <xdr:cNvPr id="2" name="Imagen 1" descr="C:\Users\asis\Downloads\logo cuc azul-rojo (1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66" y="46464"/>
          <a:ext cx="720000" cy="10790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6"/>
  <sheetViews>
    <sheetView topLeftCell="A10" zoomScale="90" zoomScaleNormal="90" zoomScaleSheetLayoutView="70" zoomScalePageLayoutView="10" workbookViewId="0">
      <selection activeCell="C12" sqref="C12"/>
    </sheetView>
  </sheetViews>
  <sheetFormatPr baseColWidth="10" defaultColWidth="11.42578125" defaultRowHeight="16.5" outlineLevelCol="1" x14ac:dyDescent="0.2"/>
  <cols>
    <col min="1" max="2" width="10.42578125" style="5" customWidth="1"/>
    <col min="3" max="3" width="41.28515625" style="5" customWidth="1"/>
    <col min="4" max="4" width="15.85546875" style="5" customWidth="1"/>
    <col min="5" max="5" width="36.85546875" style="5" customWidth="1"/>
    <col min="6" max="6" width="17.42578125" style="5" customWidth="1"/>
    <col min="7" max="7" width="14.85546875" style="5" customWidth="1"/>
    <col min="8" max="8" width="14.28515625" style="5" customWidth="1"/>
    <col min="9" max="9" width="7" style="5" customWidth="1"/>
    <col min="10" max="10" width="9.85546875" style="5" customWidth="1"/>
    <col min="11" max="11" width="19.28515625" style="5" customWidth="1"/>
    <col min="12" max="12" width="31.42578125" style="9" bestFit="1" customWidth="1" outlineLevel="1"/>
    <col min="13" max="13" width="18.140625" style="7" bestFit="1" customWidth="1" outlineLevel="1"/>
    <col min="14" max="14" width="4.140625" style="5" hidden="1" customWidth="1"/>
    <col min="15" max="16384" width="11.42578125" style="5"/>
  </cols>
  <sheetData>
    <row r="1" spans="1:14" s="3" customFormat="1" ht="16.5" customHeight="1" x14ac:dyDescent="0.2">
      <c r="A1" s="140"/>
      <c r="B1" s="141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3"/>
    </row>
    <row r="2" spans="1:14" s="3" customFormat="1" ht="16.5" customHeight="1" x14ac:dyDescent="0.2">
      <c r="A2" s="140"/>
      <c r="B2" s="141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3"/>
    </row>
    <row r="3" spans="1:14" s="3" customFormat="1" ht="16.5" customHeight="1" x14ac:dyDescent="0.2">
      <c r="A3" s="140"/>
      <c r="B3" s="141" t="s">
        <v>2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3"/>
    </row>
    <row r="4" spans="1:14" s="3" customFormat="1" ht="16.5" customHeight="1" x14ac:dyDescent="0.2">
      <c r="A4" s="140"/>
      <c r="B4" s="144" t="s">
        <v>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6"/>
    </row>
    <row r="5" spans="1:14" s="3" customFormat="1" ht="16.5" customHeight="1" x14ac:dyDescent="0.2">
      <c r="A5" s="140"/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9"/>
    </row>
    <row r="6" spans="1:14" s="4" customFormat="1" ht="14.25" customHeight="1" x14ac:dyDescent="0.2">
      <c r="A6" s="139" t="s">
        <v>4</v>
      </c>
      <c r="B6" s="139" t="s">
        <v>5</v>
      </c>
      <c r="C6" s="139" t="s">
        <v>6</v>
      </c>
      <c r="D6" s="139" t="s">
        <v>7</v>
      </c>
      <c r="E6" s="139" t="s">
        <v>8</v>
      </c>
      <c r="F6" s="139" t="s">
        <v>9</v>
      </c>
      <c r="G6" s="139" t="s">
        <v>10</v>
      </c>
      <c r="H6" s="139" t="s">
        <v>11</v>
      </c>
      <c r="I6" s="139" t="s">
        <v>12</v>
      </c>
      <c r="J6" s="139" t="s">
        <v>13</v>
      </c>
      <c r="K6" s="139"/>
      <c r="L6" s="155" t="s">
        <v>14</v>
      </c>
      <c r="M6" s="139" t="s">
        <v>15</v>
      </c>
    </row>
    <row r="7" spans="1:14" s="4" customFormat="1" ht="26.25" customHeight="1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1" t="s">
        <v>16</v>
      </c>
      <c r="K7" s="10" t="s">
        <v>17</v>
      </c>
      <c r="L7" s="156"/>
      <c r="M7" s="139"/>
    </row>
    <row r="8" spans="1:14" s="1" customFormat="1" ht="21" customHeight="1" x14ac:dyDescent="0.2">
      <c r="A8" s="151" t="s">
        <v>18</v>
      </c>
      <c r="B8" s="11" t="s">
        <v>19</v>
      </c>
      <c r="C8" s="12" t="s">
        <v>20</v>
      </c>
      <c r="D8" s="11">
        <v>1</v>
      </c>
      <c r="E8" s="11" t="s">
        <v>21</v>
      </c>
      <c r="F8" s="11">
        <v>3</v>
      </c>
      <c r="G8" s="11">
        <v>3</v>
      </c>
      <c r="H8" s="11">
        <v>35</v>
      </c>
      <c r="I8" s="11" t="s">
        <v>22</v>
      </c>
      <c r="J8" s="13">
        <v>0.75</v>
      </c>
      <c r="K8" s="13">
        <v>0.86111111111111116</v>
      </c>
      <c r="L8" s="11" t="s">
        <v>23</v>
      </c>
      <c r="M8" s="14" t="s">
        <v>24</v>
      </c>
      <c r="N8" s="1">
        <v>25</v>
      </c>
    </row>
    <row r="9" spans="1:14" s="1" customFormat="1" ht="18" customHeight="1" x14ac:dyDescent="0.2">
      <c r="A9" s="152"/>
      <c r="B9" s="11" t="s">
        <v>25</v>
      </c>
      <c r="C9" s="12" t="s">
        <v>26</v>
      </c>
      <c r="D9" s="11">
        <v>1</v>
      </c>
      <c r="E9" s="11" t="s">
        <v>21</v>
      </c>
      <c r="F9" s="11">
        <v>4</v>
      </c>
      <c r="G9" s="11">
        <v>4</v>
      </c>
      <c r="H9" s="11">
        <v>20</v>
      </c>
      <c r="I9" s="11" t="s">
        <v>27</v>
      </c>
      <c r="J9" s="13">
        <v>0.75</v>
      </c>
      <c r="K9" s="13">
        <v>0.90277777777777779</v>
      </c>
      <c r="L9" s="30" t="s">
        <v>28</v>
      </c>
      <c r="M9" s="14" t="s">
        <v>29</v>
      </c>
      <c r="N9" s="1">
        <v>20</v>
      </c>
    </row>
    <row r="10" spans="1:14" s="1" customFormat="1" ht="18" customHeight="1" x14ac:dyDescent="0.2">
      <c r="A10" s="152"/>
      <c r="B10" s="11" t="s">
        <v>25</v>
      </c>
      <c r="C10" s="12" t="s">
        <v>26</v>
      </c>
      <c r="D10" s="11">
        <v>2</v>
      </c>
      <c r="E10" s="11" t="s">
        <v>21</v>
      </c>
      <c r="F10" s="11">
        <v>4</v>
      </c>
      <c r="G10" s="11">
        <v>4</v>
      </c>
      <c r="H10" s="11">
        <v>20</v>
      </c>
      <c r="I10" s="11" t="s">
        <v>30</v>
      </c>
      <c r="J10" s="13">
        <v>0.33333333333333331</v>
      </c>
      <c r="K10" s="13">
        <v>0.4861111111111111</v>
      </c>
      <c r="L10" s="30" t="s">
        <v>31</v>
      </c>
      <c r="M10" s="14" t="s">
        <v>29</v>
      </c>
    </row>
    <row r="11" spans="1:14" s="1" customFormat="1" ht="24.75" customHeight="1" x14ac:dyDescent="0.2">
      <c r="A11" s="152"/>
      <c r="B11" s="11" t="s">
        <v>32</v>
      </c>
      <c r="C11" s="12" t="s">
        <v>33</v>
      </c>
      <c r="D11" s="11">
        <v>1</v>
      </c>
      <c r="E11" s="11" t="s">
        <v>21</v>
      </c>
      <c r="F11" s="11">
        <v>3</v>
      </c>
      <c r="G11" s="11">
        <v>4</v>
      </c>
      <c r="H11" s="11">
        <v>15</v>
      </c>
      <c r="I11" s="11" t="s">
        <v>34</v>
      </c>
      <c r="J11" s="13">
        <v>0.75</v>
      </c>
      <c r="K11" s="13">
        <v>0.90277777777777779</v>
      </c>
      <c r="L11" s="11" t="s">
        <v>35</v>
      </c>
      <c r="M11" s="15" t="s">
        <v>36</v>
      </c>
      <c r="N11" s="1">
        <v>15</v>
      </c>
    </row>
    <row r="12" spans="1:14" s="1" customFormat="1" ht="24" customHeight="1" x14ac:dyDescent="0.2">
      <c r="A12" s="152"/>
      <c r="B12" s="11" t="s">
        <v>32</v>
      </c>
      <c r="C12" s="12" t="s">
        <v>33</v>
      </c>
      <c r="D12" s="11">
        <v>2</v>
      </c>
      <c r="E12" s="11" t="s">
        <v>21</v>
      </c>
      <c r="F12" s="11">
        <v>3</v>
      </c>
      <c r="G12" s="11">
        <v>4</v>
      </c>
      <c r="H12" s="11">
        <v>15</v>
      </c>
      <c r="I12" s="11" t="s">
        <v>37</v>
      </c>
      <c r="J12" s="16">
        <v>0.33333333333333331</v>
      </c>
      <c r="K12" s="16">
        <v>0.4861111111111111</v>
      </c>
      <c r="L12" s="11" t="s">
        <v>38</v>
      </c>
      <c r="M12" s="15" t="s">
        <v>39</v>
      </c>
      <c r="N12" s="1">
        <v>14</v>
      </c>
    </row>
    <row r="13" spans="1:14" s="1" customFormat="1" ht="21" customHeight="1" x14ac:dyDescent="0.2">
      <c r="A13" s="152"/>
      <c r="B13" s="11" t="s">
        <v>40</v>
      </c>
      <c r="C13" s="12" t="s">
        <v>41</v>
      </c>
      <c r="D13" s="11">
        <v>1</v>
      </c>
      <c r="E13" s="11" t="s">
        <v>21</v>
      </c>
      <c r="F13" s="11">
        <v>2</v>
      </c>
      <c r="G13" s="11">
        <v>3</v>
      </c>
      <c r="H13" s="11">
        <v>35</v>
      </c>
      <c r="I13" s="11" t="s">
        <v>37</v>
      </c>
      <c r="J13" s="13">
        <v>0.75</v>
      </c>
      <c r="K13" s="13">
        <v>0.86111111111111116</v>
      </c>
      <c r="L13" s="17" t="s">
        <v>42</v>
      </c>
      <c r="M13" s="14" t="s">
        <v>43</v>
      </c>
      <c r="N13" s="1">
        <v>20</v>
      </c>
    </row>
    <row r="14" spans="1:14" s="1" customFormat="1" ht="21.75" customHeight="1" x14ac:dyDescent="0.2">
      <c r="A14" s="152"/>
      <c r="B14" s="11" t="s">
        <v>44</v>
      </c>
      <c r="C14" s="12" t="s">
        <v>45</v>
      </c>
      <c r="D14" s="11">
        <v>1</v>
      </c>
      <c r="E14" s="11" t="s">
        <v>21</v>
      </c>
      <c r="F14" s="11">
        <v>3</v>
      </c>
      <c r="G14" s="11">
        <v>3</v>
      </c>
      <c r="H14" s="11">
        <v>15</v>
      </c>
      <c r="I14" s="11" t="s">
        <v>30</v>
      </c>
      <c r="J14" s="13">
        <v>0.75</v>
      </c>
      <c r="K14" s="16">
        <v>0.86111111111111116</v>
      </c>
      <c r="L14" s="11" t="s">
        <v>46</v>
      </c>
      <c r="M14" s="15" t="s">
        <v>36</v>
      </c>
      <c r="N14" s="1">
        <v>12</v>
      </c>
    </row>
    <row r="15" spans="1:14" s="1" customFormat="1" ht="21.75" customHeight="1" x14ac:dyDescent="0.2">
      <c r="A15" s="152"/>
      <c r="B15" s="11" t="s">
        <v>44</v>
      </c>
      <c r="C15" s="12" t="s">
        <v>45</v>
      </c>
      <c r="D15" s="11">
        <v>2</v>
      </c>
      <c r="E15" s="11" t="s">
        <v>21</v>
      </c>
      <c r="F15" s="11">
        <v>3</v>
      </c>
      <c r="G15" s="11">
        <v>3</v>
      </c>
      <c r="H15" s="11">
        <v>15</v>
      </c>
      <c r="I15" s="11" t="s">
        <v>27</v>
      </c>
      <c r="J15" s="13">
        <v>0.54166666666666663</v>
      </c>
      <c r="K15" s="13">
        <v>0.65277777777777779</v>
      </c>
      <c r="L15" s="11" t="s">
        <v>47</v>
      </c>
      <c r="M15" s="15" t="s">
        <v>48</v>
      </c>
      <c r="N15" s="1">
        <v>15</v>
      </c>
    </row>
    <row r="16" spans="1:14" s="1" customFormat="1" ht="17.25" customHeight="1" x14ac:dyDescent="0.2">
      <c r="A16" s="153" t="s">
        <v>49</v>
      </c>
      <c r="B16" s="11" t="s">
        <v>50</v>
      </c>
      <c r="C16" s="12" t="s">
        <v>51</v>
      </c>
      <c r="D16" s="11">
        <v>1</v>
      </c>
      <c r="E16" s="11" t="s">
        <v>19</v>
      </c>
      <c r="F16" s="11">
        <v>3</v>
      </c>
      <c r="G16" s="11">
        <v>3</v>
      </c>
      <c r="H16" s="11">
        <v>25</v>
      </c>
      <c r="I16" s="11" t="s">
        <v>27</v>
      </c>
      <c r="J16" s="13">
        <v>0.75</v>
      </c>
      <c r="K16" s="13">
        <v>0.86111111111111116</v>
      </c>
      <c r="L16" s="11" t="s">
        <v>23</v>
      </c>
      <c r="M16" s="14" t="s">
        <v>24</v>
      </c>
      <c r="N16" s="1">
        <v>23</v>
      </c>
    </row>
    <row r="17" spans="1:14" s="1" customFormat="1" ht="18.75" customHeight="1" x14ac:dyDescent="0.2">
      <c r="A17" s="154"/>
      <c r="B17" s="11" t="s">
        <v>52</v>
      </c>
      <c r="C17" s="12" t="s">
        <v>53</v>
      </c>
      <c r="D17" s="11">
        <v>1</v>
      </c>
      <c r="E17" s="11" t="s">
        <v>25</v>
      </c>
      <c r="F17" s="11">
        <v>4</v>
      </c>
      <c r="G17" s="11">
        <v>4</v>
      </c>
      <c r="H17" s="11">
        <v>20</v>
      </c>
      <c r="I17" s="11" t="s">
        <v>34</v>
      </c>
      <c r="J17" s="13">
        <v>0.75</v>
      </c>
      <c r="K17" s="13">
        <v>0.90277777777777779</v>
      </c>
      <c r="L17" s="30" t="s">
        <v>28</v>
      </c>
      <c r="M17" s="11" t="s">
        <v>29</v>
      </c>
      <c r="N17" s="1">
        <v>13</v>
      </c>
    </row>
    <row r="18" spans="1:14" s="1" customFormat="1" ht="18.75" customHeight="1" x14ac:dyDescent="0.2">
      <c r="A18" s="154"/>
      <c r="B18" s="11" t="s">
        <v>52</v>
      </c>
      <c r="C18" s="12" t="s">
        <v>53</v>
      </c>
      <c r="D18" s="11">
        <v>2</v>
      </c>
      <c r="E18" s="11" t="s">
        <v>25</v>
      </c>
      <c r="F18" s="11">
        <v>4</v>
      </c>
      <c r="G18" s="18">
        <v>4</v>
      </c>
      <c r="H18" s="18">
        <v>20</v>
      </c>
      <c r="I18" s="11" t="s">
        <v>30</v>
      </c>
      <c r="J18" s="16">
        <v>0.54166666666666663</v>
      </c>
      <c r="K18" s="16">
        <v>0.69444444444444453</v>
      </c>
      <c r="L18" s="30" t="s">
        <v>31</v>
      </c>
      <c r="M18" s="11" t="s">
        <v>54</v>
      </c>
    </row>
    <row r="19" spans="1:14" s="1" customFormat="1" ht="18.75" customHeight="1" x14ac:dyDescent="0.2">
      <c r="A19" s="154"/>
      <c r="B19" s="11" t="s">
        <v>55</v>
      </c>
      <c r="C19" s="12" t="s">
        <v>56</v>
      </c>
      <c r="D19" s="11">
        <v>1</v>
      </c>
      <c r="E19" s="11" t="s">
        <v>32</v>
      </c>
      <c r="F19" s="11">
        <v>3</v>
      </c>
      <c r="G19" s="11">
        <v>4</v>
      </c>
      <c r="H19" s="11">
        <v>15</v>
      </c>
      <c r="I19" s="11" t="s">
        <v>37</v>
      </c>
      <c r="J19" s="13">
        <v>0.75</v>
      </c>
      <c r="K19" s="16">
        <v>0.90277777777777779</v>
      </c>
      <c r="L19" s="11" t="s">
        <v>57</v>
      </c>
      <c r="M19" s="15" t="s">
        <v>36</v>
      </c>
      <c r="N19" s="1">
        <v>6</v>
      </c>
    </row>
    <row r="20" spans="1:14" s="1" customFormat="1" ht="18.75" customHeight="1" x14ac:dyDescent="0.2">
      <c r="A20" s="154"/>
      <c r="B20" s="11" t="s">
        <v>55</v>
      </c>
      <c r="C20" s="12" t="s">
        <v>56</v>
      </c>
      <c r="D20" s="11">
        <v>2</v>
      </c>
      <c r="E20" s="11" t="s">
        <v>32</v>
      </c>
      <c r="F20" s="11">
        <v>3</v>
      </c>
      <c r="G20" s="11">
        <v>4</v>
      </c>
      <c r="H20" s="11">
        <v>20</v>
      </c>
      <c r="I20" s="11" t="s">
        <v>22</v>
      </c>
      <c r="J20" s="16">
        <v>0.54166666666666663</v>
      </c>
      <c r="K20" s="16">
        <v>0.69444444444444453</v>
      </c>
      <c r="L20" s="11" t="s">
        <v>58</v>
      </c>
      <c r="M20" s="11" t="s">
        <v>39</v>
      </c>
      <c r="N20" s="1">
        <v>15</v>
      </c>
    </row>
    <row r="21" spans="1:14" s="1" customFormat="1" ht="16.5" customHeight="1" x14ac:dyDescent="0.2">
      <c r="A21" s="154"/>
      <c r="B21" s="11" t="s">
        <v>59</v>
      </c>
      <c r="C21" s="12" t="s">
        <v>60</v>
      </c>
      <c r="D21" s="11">
        <v>1</v>
      </c>
      <c r="E21" s="11" t="s">
        <v>32</v>
      </c>
      <c r="F21" s="11">
        <v>3</v>
      </c>
      <c r="G21" s="11">
        <v>4</v>
      </c>
      <c r="H21" s="11">
        <v>25</v>
      </c>
      <c r="I21" s="11" t="s">
        <v>30</v>
      </c>
      <c r="J21" s="13">
        <v>0.75</v>
      </c>
      <c r="K21" s="16">
        <v>0.90277777777777779</v>
      </c>
      <c r="L21" s="11" t="s">
        <v>42</v>
      </c>
      <c r="M21" s="19" t="s">
        <v>24</v>
      </c>
      <c r="N21" s="1">
        <v>26</v>
      </c>
    </row>
    <row r="22" spans="1:14" s="1" customFormat="1" ht="16.5" customHeight="1" x14ac:dyDescent="0.2">
      <c r="A22" s="154"/>
      <c r="B22" s="11" t="s">
        <v>61</v>
      </c>
      <c r="C22" s="12" t="s">
        <v>62</v>
      </c>
      <c r="D22" s="11">
        <v>1</v>
      </c>
      <c r="E22" s="11" t="s">
        <v>44</v>
      </c>
      <c r="F22" s="11">
        <v>3</v>
      </c>
      <c r="G22" s="11">
        <v>4</v>
      </c>
      <c r="H22" s="11">
        <v>15</v>
      </c>
      <c r="I22" s="11" t="s">
        <v>22</v>
      </c>
      <c r="J22" s="13">
        <v>0.75</v>
      </c>
      <c r="K22" s="13">
        <v>0.90277777777777779</v>
      </c>
      <c r="L22" s="11" t="s">
        <v>57</v>
      </c>
      <c r="M22" s="15" t="s">
        <v>36</v>
      </c>
      <c r="N22" s="1">
        <v>14</v>
      </c>
    </row>
    <row r="23" spans="1:14" s="1" customFormat="1" ht="16.5" customHeight="1" x14ac:dyDescent="0.2">
      <c r="A23" s="154"/>
      <c r="B23" s="11" t="s">
        <v>61</v>
      </c>
      <c r="C23" s="12" t="s">
        <v>62</v>
      </c>
      <c r="D23" s="11">
        <v>2</v>
      </c>
      <c r="E23" s="11" t="s">
        <v>44</v>
      </c>
      <c r="F23" s="11">
        <v>3</v>
      </c>
      <c r="G23" s="11">
        <v>4</v>
      </c>
      <c r="H23" s="11">
        <v>15</v>
      </c>
      <c r="I23" s="11" t="s">
        <v>22</v>
      </c>
      <c r="J23" s="13">
        <v>0.33333333333333331</v>
      </c>
      <c r="K23" s="13">
        <v>0.4861111111111111</v>
      </c>
      <c r="L23" s="11" t="s">
        <v>58</v>
      </c>
      <c r="M23" s="15" t="s">
        <v>48</v>
      </c>
    </row>
    <row r="24" spans="1:14" s="1" customFormat="1" ht="21" customHeight="1" x14ac:dyDescent="0.2">
      <c r="A24" s="153" t="s">
        <v>63</v>
      </c>
      <c r="B24" s="11" t="s">
        <v>64</v>
      </c>
      <c r="C24" s="12" t="s">
        <v>65</v>
      </c>
      <c r="D24" s="11">
        <v>1</v>
      </c>
      <c r="E24" s="11" t="s">
        <v>50</v>
      </c>
      <c r="F24" s="11">
        <v>3</v>
      </c>
      <c r="G24" s="11">
        <v>3</v>
      </c>
      <c r="H24" s="11">
        <v>30</v>
      </c>
      <c r="I24" s="11" t="s">
        <v>30</v>
      </c>
      <c r="J24" s="13">
        <v>0.75</v>
      </c>
      <c r="K24" s="13">
        <v>0.86111111111111116</v>
      </c>
      <c r="L24" s="11" t="s">
        <v>57</v>
      </c>
      <c r="M24" s="14" t="s">
        <v>66</v>
      </c>
      <c r="N24" s="1">
        <v>20</v>
      </c>
    </row>
    <row r="25" spans="1:14" s="1" customFormat="1" ht="21" customHeight="1" x14ac:dyDescent="0.2">
      <c r="A25" s="154"/>
      <c r="B25" s="11" t="s">
        <v>64</v>
      </c>
      <c r="C25" s="12" t="s">
        <v>65</v>
      </c>
      <c r="D25" s="11">
        <v>2</v>
      </c>
      <c r="E25" s="11" t="s">
        <v>50</v>
      </c>
      <c r="F25" s="11">
        <v>3</v>
      </c>
      <c r="G25" s="11">
        <v>3</v>
      </c>
      <c r="H25" s="11">
        <v>30</v>
      </c>
      <c r="I25" s="11" t="s">
        <v>37</v>
      </c>
      <c r="J25" s="13">
        <v>0.54166666666666663</v>
      </c>
      <c r="K25" s="13">
        <v>0.65277777777777779</v>
      </c>
      <c r="L25" s="11" t="s">
        <v>38</v>
      </c>
      <c r="M25" s="14" t="s">
        <v>24</v>
      </c>
    </row>
    <row r="26" spans="1:14" s="1" customFormat="1" ht="18.75" customHeight="1" x14ac:dyDescent="0.2">
      <c r="A26" s="154"/>
      <c r="B26" s="11" t="s">
        <v>67</v>
      </c>
      <c r="C26" s="12" t="s">
        <v>68</v>
      </c>
      <c r="D26" s="11">
        <v>1</v>
      </c>
      <c r="E26" s="11" t="s">
        <v>52</v>
      </c>
      <c r="F26" s="11">
        <v>3</v>
      </c>
      <c r="G26" s="11">
        <v>4</v>
      </c>
      <c r="H26" s="11">
        <v>20</v>
      </c>
      <c r="I26" s="11" t="s">
        <v>34</v>
      </c>
      <c r="J26" s="13">
        <v>0.75</v>
      </c>
      <c r="K26" s="13">
        <v>0.90277777777777779</v>
      </c>
      <c r="L26" s="11" t="s">
        <v>69</v>
      </c>
      <c r="M26" s="11" t="s">
        <v>70</v>
      </c>
      <c r="N26" s="1">
        <v>19</v>
      </c>
    </row>
    <row r="27" spans="1:14" s="1" customFormat="1" ht="18.75" customHeight="1" x14ac:dyDescent="0.2">
      <c r="A27" s="154"/>
      <c r="B27" s="11" t="s">
        <v>67</v>
      </c>
      <c r="C27" s="12" t="s">
        <v>68</v>
      </c>
      <c r="D27" s="11">
        <v>2</v>
      </c>
      <c r="E27" s="11" t="s">
        <v>52</v>
      </c>
      <c r="F27" s="11">
        <v>3</v>
      </c>
      <c r="G27" s="11">
        <v>4</v>
      </c>
      <c r="H27" s="11">
        <v>20</v>
      </c>
      <c r="I27" s="11" t="s">
        <v>34</v>
      </c>
      <c r="J27" s="13">
        <v>0.54166666666666663</v>
      </c>
      <c r="K27" s="13">
        <v>0.69444444444444453</v>
      </c>
      <c r="L27" s="11" t="s">
        <v>31</v>
      </c>
      <c r="M27" s="11" t="s">
        <v>29</v>
      </c>
      <c r="N27" s="1">
        <v>19</v>
      </c>
    </row>
    <row r="28" spans="1:14" s="1" customFormat="1" ht="18.75" customHeight="1" x14ac:dyDescent="0.2">
      <c r="A28" s="154"/>
      <c r="B28" s="11" t="s">
        <v>67</v>
      </c>
      <c r="C28" s="12" t="s">
        <v>68</v>
      </c>
      <c r="D28" s="11">
        <v>3</v>
      </c>
      <c r="E28" s="11" t="s">
        <v>52</v>
      </c>
      <c r="F28" s="11">
        <v>3</v>
      </c>
      <c r="G28" s="11">
        <v>4</v>
      </c>
      <c r="H28" s="11">
        <v>20</v>
      </c>
      <c r="I28" s="23" t="s">
        <v>30</v>
      </c>
      <c r="J28" s="25">
        <v>0.33333333333333331</v>
      </c>
      <c r="K28" s="25">
        <v>0.4861111111111111</v>
      </c>
      <c r="L28" s="23" t="s">
        <v>71</v>
      </c>
      <c r="M28" s="23" t="s">
        <v>29</v>
      </c>
    </row>
    <row r="29" spans="1:14" s="1" customFormat="1" ht="18.75" customHeight="1" x14ac:dyDescent="0.2">
      <c r="A29" s="154"/>
      <c r="B29" s="11" t="s">
        <v>72</v>
      </c>
      <c r="C29" s="12" t="s">
        <v>73</v>
      </c>
      <c r="D29" s="11">
        <v>1</v>
      </c>
      <c r="E29" s="11" t="s">
        <v>55</v>
      </c>
      <c r="F29" s="11">
        <v>3</v>
      </c>
      <c r="G29" s="11">
        <v>3</v>
      </c>
      <c r="H29" s="11">
        <v>15</v>
      </c>
      <c r="I29" s="11" t="s">
        <v>37</v>
      </c>
      <c r="J29" s="13">
        <v>0.75</v>
      </c>
      <c r="K29" s="13">
        <v>0.86111111111111116</v>
      </c>
      <c r="L29" s="17" t="s">
        <v>74</v>
      </c>
      <c r="M29" s="15" t="s">
        <v>48</v>
      </c>
      <c r="N29" s="1">
        <v>8</v>
      </c>
    </row>
    <row r="30" spans="1:14" s="1" customFormat="1" ht="18.75" customHeight="1" x14ac:dyDescent="0.2">
      <c r="A30" s="154"/>
      <c r="B30" s="11" t="s">
        <v>72</v>
      </c>
      <c r="C30" s="12" t="s">
        <v>75</v>
      </c>
      <c r="D30" s="11">
        <v>2</v>
      </c>
      <c r="E30" s="11" t="s">
        <v>55</v>
      </c>
      <c r="F30" s="11">
        <v>3</v>
      </c>
      <c r="G30" s="11">
        <v>3</v>
      </c>
      <c r="H30" s="11">
        <v>15</v>
      </c>
      <c r="I30" s="11" t="s">
        <v>22</v>
      </c>
      <c r="J30" s="16">
        <v>0.54166666666666663</v>
      </c>
      <c r="K30" s="13">
        <v>0.65277777777777779</v>
      </c>
      <c r="L30" s="11" t="s">
        <v>38</v>
      </c>
      <c r="M30" s="15" t="s">
        <v>48</v>
      </c>
      <c r="N30" s="1">
        <v>14</v>
      </c>
    </row>
    <row r="31" spans="1:14" s="1" customFormat="1" ht="18.75" customHeight="1" x14ac:dyDescent="0.2">
      <c r="A31" s="154"/>
      <c r="B31" s="11" t="s">
        <v>72</v>
      </c>
      <c r="C31" s="12" t="s">
        <v>75</v>
      </c>
      <c r="D31" s="11">
        <v>3</v>
      </c>
      <c r="E31" s="11" t="s">
        <v>55</v>
      </c>
      <c r="F31" s="11">
        <v>3</v>
      </c>
      <c r="G31" s="11">
        <v>3</v>
      </c>
      <c r="H31" s="11">
        <v>15</v>
      </c>
      <c r="I31" s="11" t="s">
        <v>27</v>
      </c>
      <c r="J31" s="16">
        <v>0.54166666666666663</v>
      </c>
      <c r="K31" s="13">
        <v>0.65277777777777779</v>
      </c>
      <c r="L31" s="11" t="s">
        <v>58</v>
      </c>
      <c r="M31" s="11" t="s">
        <v>39</v>
      </c>
    </row>
    <row r="32" spans="1:14" s="1" customFormat="1" ht="14.25" x14ac:dyDescent="0.2">
      <c r="A32" s="154"/>
      <c r="B32" s="11" t="s">
        <v>76</v>
      </c>
      <c r="C32" s="12" t="s">
        <v>77</v>
      </c>
      <c r="D32" s="11">
        <v>1</v>
      </c>
      <c r="E32" s="11" t="s">
        <v>59</v>
      </c>
      <c r="F32" s="11">
        <v>3</v>
      </c>
      <c r="G32" s="11">
        <v>4</v>
      </c>
      <c r="H32" s="11">
        <v>25</v>
      </c>
      <c r="I32" s="11" t="s">
        <v>27</v>
      </c>
      <c r="J32" s="13">
        <v>0.75</v>
      </c>
      <c r="K32" s="13">
        <v>0.90277777777777779</v>
      </c>
      <c r="L32" s="11" t="s">
        <v>42</v>
      </c>
      <c r="M32" s="15" t="s">
        <v>78</v>
      </c>
      <c r="N32" s="1">
        <v>20</v>
      </c>
    </row>
    <row r="33" spans="1:14" s="1" customFormat="1" ht="14.25" x14ac:dyDescent="0.2">
      <c r="A33" s="154"/>
      <c r="B33" s="11" t="s">
        <v>76</v>
      </c>
      <c r="C33" s="12" t="s">
        <v>77</v>
      </c>
      <c r="D33" s="11">
        <v>2</v>
      </c>
      <c r="E33" s="11" t="s">
        <v>59</v>
      </c>
      <c r="F33" s="11">
        <v>3</v>
      </c>
      <c r="G33" s="11">
        <v>4</v>
      </c>
      <c r="H33" s="11">
        <v>25</v>
      </c>
      <c r="I33" s="11" t="s">
        <v>22</v>
      </c>
      <c r="J33" s="13">
        <v>0.33333333333333331</v>
      </c>
      <c r="K33" s="13">
        <v>0.4861111111111111</v>
      </c>
      <c r="L33" s="11" t="s">
        <v>38</v>
      </c>
      <c r="M33" s="28" t="s">
        <v>79</v>
      </c>
    </row>
    <row r="34" spans="1:14" s="1" customFormat="1" ht="15.75" customHeight="1" x14ac:dyDescent="0.2">
      <c r="A34" s="154"/>
      <c r="B34" s="11" t="s">
        <v>80</v>
      </c>
      <c r="C34" s="12" t="s">
        <v>81</v>
      </c>
      <c r="D34" s="11">
        <v>1</v>
      </c>
      <c r="E34" s="11" t="s">
        <v>61</v>
      </c>
      <c r="F34" s="11">
        <v>3</v>
      </c>
      <c r="G34" s="11">
        <v>4</v>
      </c>
      <c r="H34" s="11">
        <v>15</v>
      </c>
      <c r="I34" s="11" t="s">
        <v>22</v>
      </c>
      <c r="J34" s="13">
        <v>0.75</v>
      </c>
      <c r="K34" s="13">
        <v>0.90277777777777779</v>
      </c>
      <c r="L34" s="11" t="s">
        <v>82</v>
      </c>
      <c r="M34" s="15" t="s">
        <v>48</v>
      </c>
      <c r="N34" s="1">
        <v>12</v>
      </c>
    </row>
    <row r="35" spans="1:14" s="1" customFormat="1" ht="15.75" customHeight="1" x14ac:dyDescent="0.2">
      <c r="A35" s="154"/>
      <c r="B35" s="11" t="s">
        <v>80</v>
      </c>
      <c r="C35" s="12" t="s">
        <v>81</v>
      </c>
      <c r="D35" s="11">
        <v>2</v>
      </c>
      <c r="E35" s="11" t="s">
        <v>61</v>
      </c>
      <c r="F35" s="11">
        <v>3</v>
      </c>
      <c r="G35" s="11">
        <v>4</v>
      </c>
      <c r="H35" s="11">
        <v>20</v>
      </c>
      <c r="I35" s="11" t="s">
        <v>30</v>
      </c>
      <c r="J35" s="13">
        <v>0.54166666666666663</v>
      </c>
      <c r="K35" s="13">
        <v>0.69444444444444453</v>
      </c>
      <c r="L35" s="11" t="s">
        <v>47</v>
      </c>
      <c r="M35" s="15" t="s">
        <v>48</v>
      </c>
    </row>
    <row r="36" spans="1:14" s="1" customFormat="1" ht="15.75" customHeight="1" x14ac:dyDescent="0.2">
      <c r="A36" s="154"/>
      <c r="B36" s="11" t="s">
        <v>80</v>
      </c>
      <c r="C36" s="12" t="s">
        <v>81</v>
      </c>
      <c r="D36" s="11">
        <v>3</v>
      </c>
      <c r="E36" s="11" t="s">
        <v>61</v>
      </c>
      <c r="F36" s="11">
        <v>3</v>
      </c>
      <c r="G36" s="11">
        <v>4</v>
      </c>
      <c r="H36" s="11">
        <v>20</v>
      </c>
      <c r="I36" s="11" t="s">
        <v>27</v>
      </c>
      <c r="J36" s="13">
        <v>0.33333333333333331</v>
      </c>
      <c r="K36" s="13">
        <v>0.4861111111111111</v>
      </c>
      <c r="L36" s="11" t="s">
        <v>47</v>
      </c>
      <c r="M36" s="11" t="s">
        <v>36</v>
      </c>
    </row>
    <row r="37" spans="1:14" s="1" customFormat="1" ht="17.25" customHeight="1" x14ac:dyDescent="0.2">
      <c r="A37" s="153" t="s">
        <v>83</v>
      </c>
      <c r="B37" s="11" t="s">
        <v>84</v>
      </c>
      <c r="C37" s="12" t="s">
        <v>85</v>
      </c>
      <c r="D37" s="11">
        <v>1</v>
      </c>
      <c r="E37" s="11" t="s">
        <v>86</v>
      </c>
      <c r="F37" s="11">
        <v>3</v>
      </c>
      <c r="G37" s="11">
        <v>4</v>
      </c>
      <c r="H37" s="11">
        <v>15</v>
      </c>
      <c r="I37" s="11" t="s">
        <v>27</v>
      </c>
      <c r="J37" s="13">
        <v>0.75</v>
      </c>
      <c r="K37" s="13">
        <v>0.90277777777777779</v>
      </c>
      <c r="L37" s="11" t="s">
        <v>57</v>
      </c>
      <c r="M37" s="15" t="s">
        <v>48</v>
      </c>
      <c r="N37" s="1">
        <v>14</v>
      </c>
    </row>
    <row r="38" spans="1:14" s="1" customFormat="1" ht="17.25" customHeight="1" x14ac:dyDescent="0.2">
      <c r="A38" s="154"/>
      <c r="B38" s="11" t="s">
        <v>84</v>
      </c>
      <c r="C38" s="12" t="s">
        <v>85</v>
      </c>
      <c r="D38" s="11">
        <v>2</v>
      </c>
      <c r="E38" s="11" t="s">
        <v>86</v>
      </c>
      <c r="F38" s="11">
        <v>3</v>
      </c>
      <c r="G38" s="11">
        <v>4</v>
      </c>
      <c r="H38" s="11">
        <v>15</v>
      </c>
      <c r="I38" s="11" t="s">
        <v>37</v>
      </c>
      <c r="J38" s="13">
        <v>0.54166666666666663</v>
      </c>
      <c r="K38" s="13">
        <v>0.69444444444444453</v>
      </c>
      <c r="L38" s="17" t="s">
        <v>58</v>
      </c>
      <c r="M38" s="15" t="s">
        <v>48</v>
      </c>
      <c r="N38" s="1">
        <v>14</v>
      </c>
    </row>
    <row r="39" spans="1:14" s="1" customFormat="1" ht="17.25" customHeight="1" x14ac:dyDescent="0.2">
      <c r="A39" s="154"/>
      <c r="B39" s="11" t="s">
        <v>87</v>
      </c>
      <c r="C39" s="12" t="s">
        <v>88</v>
      </c>
      <c r="D39" s="11">
        <v>1</v>
      </c>
      <c r="E39" s="11" t="s">
        <v>67</v>
      </c>
      <c r="F39" s="11">
        <v>3</v>
      </c>
      <c r="G39" s="11">
        <v>4</v>
      </c>
      <c r="H39" s="11">
        <v>20</v>
      </c>
      <c r="I39" s="11" t="s">
        <v>22</v>
      </c>
      <c r="J39" s="13">
        <v>0.75</v>
      </c>
      <c r="K39" s="13">
        <v>0.90277777777777779</v>
      </c>
      <c r="L39" s="30" t="s">
        <v>28</v>
      </c>
      <c r="M39" s="15" t="s">
        <v>29</v>
      </c>
      <c r="N39" s="1">
        <v>11</v>
      </c>
    </row>
    <row r="40" spans="1:14" s="1" customFormat="1" ht="17.25" customHeight="1" x14ac:dyDescent="0.2">
      <c r="A40" s="154"/>
      <c r="B40" s="11" t="s">
        <v>87</v>
      </c>
      <c r="C40" s="12" t="s">
        <v>88</v>
      </c>
      <c r="D40" s="11">
        <v>2</v>
      </c>
      <c r="E40" s="11" t="s">
        <v>67</v>
      </c>
      <c r="F40" s="11">
        <v>3</v>
      </c>
      <c r="G40" s="11">
        <v>4</v>
      </c>
      <c r="H40" s="11">
        <v>20</v>
      </c>
      <c r="I40" s="11" t="s">
        <v>30</v>
      </c>
      <c r="J40" s="13">
        <v>0.54166666666666663</v>
      </c>
      <c r="K40" s="13">
        <v>0.69444444444444453</v>
      </c>
      <c r="L40" s="30" t="s">
        <v>71</v>
      </c>
      <c r="M40" s="15" t="s">
        <v>29</v>
      </c>
    </row>
    <row r="41" spans="1:14" s="29" customFormat="1" ht="18.75" customHeight="1" x14ac:dyDescent="0.2">
      <c r="A41" s="154"/>
      <c r="B41" s="23" t="s">
        <v>89</v>
      </c>
      <c r="C41" s="24" t="s">
        <v>90</v>
      </c>
      <c r="D41" s="23">
        <v>1</v>
      </c>
      <c r="E41" s="23" t="s">
        <v>21</v>
      </c>
      <c r="F41" s="23">
        <v>3</v>
      </c>
      <c r="G41" s="23">
        <v>4</v>
      </c>
      <c r="H41" s="23">
        <v>35</v>
      </c>
      <c r="I41" s="23" t="s">
        <v>37</v>
      </c>
      <c r="J41" s="25">
        <v>0.75</v>
      </c>
      <c r="K41" s="25">
        <v>0.90277777777777779</v>
      </c>
      <c r="L41" s="23" t="s">
        <v>91</v>
      </c>
      <c r="M41" s="23" t="s">
        <v>92</v>
      </c>
      <c r="N41" s="29">
        <v>19</v>
      </c>
    </row>
    <row r="42" spans="1:14" s="1" customFormat="1" ht="21" customHeight="1" x14ac:dyDescent="0.2">
      <c r="A42" s="154"/>
      <c r="B42" s="11" t="s">
        <v>93</v>
      </c>
      <c r="C42" s="12" t="s">
        <v>94</v>
      </c>
      <c r="D42" s="11">
        <v>1</v>
      </c>
      <c r="E42" s="11" t="s">
        <v>21</v>
      </c>
      <c r="F42" s="11">
        <v>3</v>
      </c>
      <c r="G42" s="11">
        <v>4</v>
      </c>
      <c r="H42" s="11">
        <v>35</v>
      </c>
      <c r="I42" s="11" t="s">
        <v>30</v>
      </c>
      <c r="J42" s="13">
        <v>0.75</v>
      </c>
      <c r="K42" s="13">
        <v>0.90277777777777779</v>
      </c>
      <c r="L42" s="11" t="s">
        <v>95</v>
      </c>
      <c r="M42" s="14" t="s">
        <v>96</v>
      </c>
      <c r="N42" s="1">
        <v>28</v>
      </c>
    </row>
    <row r="43" spans="1:14" s="1" customFormat="1" ht="21" customHeight="1" x14ac:dyDescent="0.2">
      <c r="A43" s="154"/>
      <c r="B43" s="11" t="s">
        <v>93</v>
      </c>
      <c r="C43" s="12" t="s">
        <v>94</v>
      </c>
      <c r="D43" s="11">
        <v>2</v>
      </c>
      <c r="E43" s="11" t="s">
        <v>21</v>
      </c>
      <c r="F43" s="11">
        <v>3</v>
      </c>
      <c r="G43" s="11">
        <v>4</v>
      </c>
      <c r="H43" s="11">
        <v>35</v>
      </c>
      <c r="I43" s="11" t="s">
        <v>37</v>
      </c>
      <c r="J43" s="13">
        <v>0.33333333333333331</v>
      </c>
      <c r="K43" s="13">
        <v>0.4861111111111111</v>
      </c>
      <c r="L43" s="11" t="s">
        <v>58</v>
      </c>
      <c r="M43" s="14" t="s">
        <v>96</v>
      </c>
    </row>
    <row r="44" spans="1:14" s="1" customFormat="1" ht="18.75" customHeight="1" x14ac:dyDescent="0.2">
      <c r="A44" s="154"/>
      <c r="B44" s="11" t="s">
        <v>97</v>
      </c>
      <c r="C44" s="12" t="s">
        <v>98</v>
      </c>
      <c r="D44" s="11">
        <v>1</v>
      </c>
      <c r="E44" s="11" t="s">
        <v>99</v>
      </c>
      <c r="F44" s="11">
        <v>3</v>
      </c>
      <c r="G44" s="11">
        <v>4</v>
      </c>
      <c r="H44" s="11">
        <v>15</v>
      </c>
      <c r="I44" s="11" t="s">
        <v>100</v>
      </c>
      <c r="J44" s="13">
        <v>0.33333333333333331</v>
      </c>
      <c r="K44" s="13">
        <v>0.4861111111111111</v>
      </c>
      <c r="L44" s="11" t="s">
        <v>101</v>
      </c>
      <c r="M44" s="15" t="s">
        <v>48</v>
      </c>
      <c r="N44" s="1">
        <v>12</v>
      </c>
    </row>
    <row r="45" spans="1:14" s="1" customFormat="1" ht="18.75" customHeight="1" x14ac:dyDescent="0.2">
      <c r="A45" s="154"/>
      <c r="B45" s="11" t="s">
        <v>97</v>
      </c>
      <c r="C45" s="12" t="s">
        <v>102</v>
      </c>
      <c r="D45" s="11">
        <v>2</v>
      </c>
      <c r="E45" s="11" t="s">
        <v>103</v>
      </c>
      <c r="F45" s="11">
        <v>3</v>
      </c>
      <c r="G45" s="11">
        <v>4</v>
      </c>
      <c r="H45" s="11">
        <v>25</v>
      </c>
      <c r="I45" s="11" t="s">
        <v>27</v>
      </c>
      <c r="J45" s="13">
        <v>0.33333333333333331</v>
      </c>
      <c r="K45" s="13">
        <v>0.4861111111111111</v>
      </c>
      <c r="L45" s="11" t="s">
        <v>104</v>
      </c>
      <c r="M45" s="15" t="s">
        <v>39</v>
      </c>
    </row>
    <row r="46" spans="1:14" s="1" customFormat="1" ht="19.5" customHeight="1" x14ac:dyDescent="0.2">
      <c r="A46" s="153" t="s">
        <v>34</v>
      </c>
      <c r="B46" s="11" t="s">
        <v>105</v>
      </c>
      <c r="C46" s="12" t="s">
        <v>106</v>
      </c>
      <c r="D46" s="11">
        <v>1</v>
      </c>
      <c r="E46" s="11" t="s">
        <v>21</v>
      </c>
      <c r="F46" s="11">
        <v>3</v>
      </c>
      <c r="G46" s="11">
        <v>4</v>
      </c>
      <c r="H46" s="11">
        <v>35</v>
      </c>
      <c r="I46" s="11" t="s">
        <v>34</v>
      </c>
      <c r="J46" s="13">
        <v>0.75</v>
      </c>
      <c r="K46" s="13">
        <v>0.90277777777777779</v>
      </c>
      <c r="L46" s="30" t="s">
        <v>107</v>
      </c>
      <c r="M46" s="14" t="s">
        <v>24</v>
      </c>
      <c r="N46" s="1">
        <v>20</v>
      </c>
    </row>
    <row r="47" spans="1:14" s="1" customFormat="1" ht="16.5" customHeight="1" x14ac:dyDescent="0.2">
      <c r="A47" s="154"/>
      <c r="B47" s="11" t="s">
        <v>108</v>
      </c>
      <c r="C47" s="12" t="s">
        <v>109</v>
      </c>
      <c r="D47" s="11">
        <v>1</v>
      </c>
      <c r="E47" s="11" t="s">
        <v>87</v>
      </c>
      <c r="F47" s="11">
        <v>3</v>
      </c>
      <c r="G47" s="11">
        <v>4</v>
      </c>
      <c r="H47" s="11">
        <v>20</v>
      </c>
      <c r="I47" s="11" t="s">
        <v>37</v>
      </c>
      <c r="J47" s="13">
        <v>0.75</v>
      </c>
      <c r="K47" s="13">
        <v>0.90277777777777779</v>
      </c>
      <c r="L47" s="30" t="s">
        <v>69</v>
      </c>
      <c r="M47" s="15" t="s">
        <v>29</v>
      </c>
      <c r="N47" s="1">
        <v>14</v>
      </c>
    </row>
    <row r="48" spans="1:14" s="1" customFormat="1" ht="18.75" customHeight="1" x14ac:dyDescent="0.2">
      <c r="A48" s="154"/>
      <c r="B48" s="11" t="s">
        <v>108</v>
      </c>
      <c r="C48" s="12" t="s">
        <v>109</v>
      </c>
      <c r="D48" s="11">
        <v>2</v>
      </c>
      <c r="E48" s="11" t="s">
        <v>87</v>
      </c>
      <c r="F48" s="11">
        <v>3</v>
      </c>
      <c r="G48" s="11">
        <v>4</v>
      </c>
      <c r="H48" s="11">
        <v>20</v>
      </c>
      <c r="I48" s="11" t="s">
        <v>27</v>
      </c>
      <c r="J48" s="13">
        <v>0.54166666666666663</v>
      </c>
      <c r="K48" s="13">
        <v>0.69444444444444453</v>
      </c>
      <c r="L48" s="11" t="s">
        <v>31</v>
      </c>
      <c r="M48" s="15" t="s">
        <v>110</v>
      </c>
      <c r="N48" s="1">
        <v>5</v>
      </c>
    </row>
    <row r="49" spans="1:14" s="1" customFormat="1" ht="18.75" customHeight="1" x14ac:dyDescent="0.2">
      <c r="A49" s="154"/>
      <c r="B49" s="11" t="s">
        <v>111</v>
      </c>
      <c r="C49" s="12" t="s">
        <v>112</v>
      </c>
      <c r="D49" s="11">
        <v>1</v>
      </c>
      <c r="E49" s="11" t="s">
        <v>89</v>
      </c>
      <c r="F49" s="11">
        <v>3</v>
      </c>
      <c r="G49" s="11">
        <v>4</v>
      </c>
      <c r="H49" s="11">
        <v>35</v>
      </c>
      <c r="I49" s="11" t="s">
        <v>30</v>
      </c>
      <c r="J49" s="13">
        <v>0.75</v>
      </c>
      <c r="K49" s="13">
        <v>0.90277777777777779</v>
      </c>
      <c r="L49" s="11" t="s">
        <v>91</v>
      </c>
      <c r="M49" s="15" t="s">
        <v>113</v>
      </c>
      <c r="N49" s="1">
        <v>24</v>
      </c>
    </row>
    <row r="50" spans="1:14" s="1" customFormat="1" ht="18.75" customHeight="1" x14ac:dyDescent="0.2">
      <c r="A50" s="154"/>
      <c r="B50" s="11" t="s">
        <v>111</v>
      </c>
      <c r="C50" s="12" t="s">
        <v>112</v>
      </c>
      <c r="D50" s="11">
        <v>2</v>
      </c>
      <c r="E50" s="11" t="s">
        <v>89</v>
      </c>
      <c r="F50" s="11">
        <v>3</v>
      </c>
      <c r="G50" s="11">
        <v>4</v>
      </c>
      <c r="H50" s="11">
        <v>35</v>
      </c>
      <c r="I50" s="11" t="s">
        <v>22</v>
      </c>
      <c r="J50" s="13">
        <v>0.54166666666666663</v>
      </c>
      <c r="K50" s="13">
        <v>0.69444444444444453</v>
      </c>
      <c r="L50" s="11" t="s">
        <v>91</v>
      </c>
      <c r="M50" s="15"/>
    </row>
    <row r="51" spans="1:14" s="1" customFormat="1" ht="15" customHeight="1" x14ac:dyDescent="0.2">
      <c r="A51" s="154"/>
      <c r="B51" s="11" t="s">
        <v>114</v>
      </c>
      <c r="C51" s="12" t="s">
        <v>115</v>
      </c>
      <c r="D51" s="11">
        <v>1</v>
      </c>
      <c r="E51" s="11" t="s">
        <v>89</v>
      </c>
      <c r="F51" s="11">
        <v>3</v>
      </c>
      <c r="G51" s="11">
        <v>4</v>
      </c>
      <c r="H51" s="11">
        <v>35</v>
      </c>
      <c r="I51" s="11" t="s">
        <v>22</v>
      </c>
      <c r="J51" s="13">
        <v>0.75</v>
      </c>
      <c r="K51" s="13">
        <v>0.90277777777777779</v>
      </c>
      <c r="L51" s="11" t="s">
        <v>116</v>
      </c>
      <c r="M51" s="15" t="s">
        <v>92</v>
      </c>
      <c r="N51" s="1">
        <v>22</v>
      </c>
    </row>
    <row r="52" spans="1:14" s="1" customFormat="1" ht="15" customHeight="1" x14ac:dyDescent="0.2">
      <c r="A52" s="154"/>
      <c r="B52" s="11" t="s">
        <v>114</v>
      </c>
      <c r="C52" s="12" t="s">
        <v>115</v>
      </c>
      <c r="D52" s="11">
        <v>2</v>
      </c>
      <c r="E52" s="11" t="s">
        <v>89</v>
      </c>
      <c r="F52" s="11">
        <v>3</v>
      </c>
      <c r="G52" s="11">
        <v>4</v>
      </c>
      <c r="H52" s="11">
        <v>35</v>
      </c>
      <c r="I52" s="11" t="s">
        <v>22</v>
      </c>
      <c r="J52" s="13">
        <v>0.33333333333333331</v>
      </c>
      <c r="K52" s="13">
        <v>0.4861111111111111</v>
      </c>
      <c r="L52" s="11" t="s">
        <v>117</v>
      </c>
      <c r="M52" s="15"/>
    </row>
    <row r="53" spans="1:14" s="1" customFormat="1" ht="15" customHeight="1" x14ac:dyDescent="0.2">
      <c r="A53" s="154"/>
      <c r="B53" s="23" t="s">
        <v>118</v>
      </c>
      <c r="C53" s="24" t="s">
        <v>119</v>
      </c>
      <c r="D53" s="23">
        <v>1</v>
      </c>
      <c r="E53" s="23" t="s">
        <v>97</v>
      </c>
      <c r="F53" s="23">
        <v>3</v>
      </c>
      <c r="G53" s="23">
        <v>4</v>
      </c>
      <c r="H53" s="23">
        <v>25</v>
      </c>
      <c r="I53" s="23" t="s">
        <v>27</v>
      </c>
      <c r="J53" s="25">
        <v>0.75</v>
      </c>
      <c r="K53" s="25">
        <v>0.90277777777777779</v>
      </c>
      <c r="L53" s="23" t="s">
        <v>82</v>
      </c>
      <c r="M53" s="23" t="s">
        <v>39</v>
      </c>
    </row>
    <row r="54" spans="1:14" s="1" customFormat="1" ht="15" customHeight="1" x14ac:dyDescent="0.2">
      <c r="A54" s="154"/>
      <c r="B54" s="11" t="s">
        <v>118</v>
      </c>
      <c r="C54" s="12" t="s">
        <v>119</v>
      </c>
      <c r="D54" s="11">
        <v>2</v>
      </c>
      <c r="E54" s="11" t="s">
        <v>97</v>
      </c>
      <c r="F54" s="11">
        <v>3</v>
      </c>
      <c r="G54" s="11">
        <v>4</v>
      </c>
      <c r="H54" s="11">
        <v>25</v>
      </c>
      <c r="I54" s="11" t="s">
        <v>30</v>
      </c>
      <c r="J54" s="13">
        <v>0.33333333333333331</v>
      </c>
      <c r="K54" s="13">
        <v>0.4861111111111111</v>
      </c>
      <c r="L54" s="11" t="s">
        <v>47</v>
      </c>
      <c r="M54" s="11" t="s">
        <v>39</v>
      </c>
      <c r="N54" s="1">
        <v>9</v>
      </c>
    </row>
    <row r="55" spans="1:14" s="1" customFormat="1" ht="16.5" customHeight="1" x14ac:dyDescent="0.2">
      <c r="A55" s="150" t="s">
        <v>120</v>
      </c>
      <c r="B55" s="11" t="s">
        <v>121</v>
      </c>
      <c r="C55" s="12" t="s">
        <v>122</v>
      </c>
      <c r="D55" s="11">
        <v>1</v>
      </c>
      <c r="E55" s="11" t="s">
        <v>21</v>
      </c>
      <c r="F55" s="11">
        <v>3</v>
      </c>
      <c r="G55" s="11">
        <v>4</v>
      </c>
      <c r="H55" s="11">
        <v>35</v>
      </c>
      <c r="I55" s="11" t="s">
        <v>22</v>
      </c>
      <c r="J55" s="13">
        <v>0.75</v>
      </c>
      <c r="K55" s="13">
        <v>0.90277777777777779</v>
      </c>
      <c r="L55" s="11" t="s">
        <v>117</v>
      </c>
      <c r="M55" s="14" t="s">
        <v>113</v>
      </c>
      <c r="N55" s="1">
        <v>18</v>
      </c>
    </row>
    <row r="56" spans="1:14" s="1" customFormat="1" ht="16.5" customHeight="1" x14ac:dyDescent="0.2">
      <c r="A56" s="150"/>
      <c r="B56" s="11" t="s">
        <v>121</v>
      </c>
      <c r="C56" s="12" t="s">
        <v>122</v>
      </c>
      <c r="D56" s="11">
        <v>2</v>
      </c>
      <c r="E56" s="11" t="s">
        <v>21</v>
      </c>
      <c r="F56" s="11">
        <v>3</v>
      </c>
      <c r="G56" s="11">
        <v>4</v>
      </c>
      <c r="H56" s="11">
        <v>35</v>
      </c>
      <c r="I56" s="11" t="s">
        <v>22</v>
      </c>
      <c r="J56" s="13">
        <v>0.54166666666666663</v>
      </c>
      <c r="K56" s="13">
        <v>0.69444444444444453</v>
      </c>
      <c r="L56" s="11" t="s">
        <v>117</v>
      </c>
      <c r="M56" s="14"/>
    </row>
    <row r="57" spans="1:14" s="1" customFormat="1" ht="18.75" customHeight="1" x14ac:dyDescent="0.2">
      <c r="A57" s="150"/>
      <c r="B57" s="11" t="s">
        <v>123</v>
      </c>
      <c r="C57" s="12" t="s">
        <v>124</v>
      </c>
      <c r="D57" s="11">
        <v>1</v>
      </c>
      <c r="E57" s="11" t="s">
        <v>108</v>
      </c>
      <c r="F57" s="11">
        <v>3</v>
      </c>
      <c r="G57" s="11">
        <v>4</v>
      </c>
      <c r="H57" s="11">
        <v>20</v>
      </c>
      <c r="I57" s="11" t="s">
        <v>100</v>
      </c>
      <c r="J57" s="13">
        <v>0.33333333333333331</v>
      </c>
      <c r="K57" s="13">
        <v>0.4861111111111111</v>
      </c>
      <c r="L57" s="11" t="s">
        <v>28</v>
      </c>
      <c r="M57" s="15" t="s">
        <v>125</v>
      </c>
    </row>
    <row r="58" spans="1:14" s="1" customFormat="1" ht="18.75" customHeight="1" x14ac:dyDescent="0.2">
      <c r="A58" s="150"/>
      <c r="B58" s="11" t="s">
        <v>123</v>
      </c>
      <c r="C58" s="12" t="s">
        <v>124</v>
      </c>
      <c r="D58" s="11">
        <v>2</v>
      </c>
      <c r="E58" s="11" t="s">
        <v>108</v>
      </c>
      <c r="F58" s="11">
        <v>3</v>
      </c>
      <c r="G58" s="11">
        <v>4</v>
      </c>
      <c r="H58" s="11">
        <v>20</v>
      </c>
      <c r="I58" s="23" t="s">
        <v>37</v>
      </c>
      <c r="J58" s="25">
        <v>0.54166666666666663</v>
      </c>
      <c r="K58" s="25">
        <v>0.69444444444444453</v>
      </c>
      <c r="L58" s="11" t="s">
        <v>71</v>
      </c>
      <c r="M58" s="26" t="s">
        <v>125</v>
      </c>
    </row>
    <row r="59" spans="1:14" s="1" customFormat="1" ht="19.5" customHeight="1" x14ac:dyDescent="0.2">
      <c r="A59" s="150"/>
      <c r="B59" s="11" t="s">
        <v>126</v>
      </c>
      <c r="C59" s="12" t="s">
        <v>127</v>
      </c>
      <c r="D59" s="11">
        <v>1</v>
      </c>
      <c r="E59" s="11" t="s">
        <v>111</v>
      </c>
      <c r="F59" s="11">
        <v>3</v>
      </c>
      <c r="G59" s="11">
        <v>4</v>
      </c>
      <c r="H59" s="11">
        <v>35</v>
      </c>
      <c r="I59" s="11" t="s">
        <v>27</v>
      </c>
      <c r="J59" s="13">
        <v>0.75</v>
      </c>
      <c r="K59" s="13">
        <v>0.90277777777777779</v>
      </c>
      <c r="L59" s="11" t="s">
        <v>91</v>
      </c>
      <c r="M59" s="20" t="s">
        <v>113</v>
      </c>
      <c r="N59" s="1">
        <v>22</v>
      </c>
    </row>
    <row r="60" spans="1:14" s="1" customFormat="1" ht="19.5" customHeight="1" x14ac:dyDescent="0.2">
      <c r="A60" s="150"/>
      <c r="B60" s="11" t="s">
        <v>126</v>
      </c>
      <c r="C60" s="12" t="s">
        <v>127</v>
      </c>
      <c r="D60" s="11">
        <v>2</v>
      </c>
      <c r="E60" s="11" t="s">
        <v>111</v>
      </c>
      <c r="F60" s="11">
        <v>3</v>
      </c>
      <c r="G60" s="11">
        <v>4</v>
      </c>
      <c r="H60" s="11">
        <v>35</v>
      </c>
      <c r="I60" s="11" t="s">
        <v>27</v>
      </c>
      <c r="J60" s="13">
        <v>0.33333333333333331</v>
      </c>
      <c r="K60" s="13">
        <v>0.4861111111111111</v>
      </c>
      <c r="L60" s="11" t="s">
        <v>91</v>
      </c>
      <c r="M60" s="27" t="s">
        <v>113</v>
      </c>
    </row>
    <row r="61" spans="1:14" s="1" customFormat="1" ht="19.5" customHeight="1" x14ac:dyDescent="0.2">
      <c r="A61" s="150"/>
      <c r="B61" s="11" t="s">
        <v>128</v>
      </c>
      <c r="C61" s="12" t="s">
        <v>129</v>
      </c>
      <c r="D61" s="11">
        <v>1</v>
      </c>
      <c r="E61" s="11" t="s">
        <v>130</v>
      </c>
      <c r="F61" s="11">
        <v>3</v>
      </c>
      <c r="G61" s="11">
        <v>3</v>
      </c>
      <c r="H61" s="11">
        <v>35</v>
      </c>
      <c r="I61" s="11" t="s">
        <v>37</v>
      </c>
      <c r="J61" s="13">
        <v>0.75</v>
      </c>
      <c r="K61" s="13">
        <v>0.86111111111111116</v>
      </c>
      <c r="L61" s="11" t="s">
        <v>117</v>
      </c>
      <c r="M61" s="20" t="s">
        <v>113</v>
      </c>
      <c r="N61" s="1">
        <v>21</v>
      </c>
    </row>
    <row r="62" spans="1:14" s="1" customFormat="1" ht="19.5" customHeight="1" x14ac:dyDescent="0.2">
      <c r="A62" s="150"/>
      <c r="B62" s="11" t="s">
        <v>128</v>
      </c>
      <c r="C62" s="12" t="s">
        <v>129</v>
      </c>
      <c r="D62" s="11">
        <v>2</v>
      </c>
      <c r="E62" s="11" t="s">
        <v>130</v>
      </c>
      <c r="F62" s="11">
        <v>3</v>
      </c>
      <c r="G62" s="11">
        <v>3</v>
      </c>
      <c r="H62" s="11">
        <v>35</v>
      </c>
      <c r="I62" s="23" t="s">
        <v>34</v>
      </c>
      <c r="J62" s="25">
        <v>0.375</v>
      </c>
      <c r="K62" s="25">
        <v>0.4861111111111111</v>
      </c>
      <c r="L62" s="11" t="s">
        <v>117</v>
      </c>
      <c r="M62" s="27"/>
    </row>
    <row r="63" spans="1:14" s="1" customFormat="1" ht="21.75" customHeight="1" x14ac:dyDescent="0.2">
      <c r="A63" s="150"/>
      <c r="B63" s="11" t="s">
        <v>131</v>
      </c>
      <c r="C63" s="12" t="s">
        <v>132</v>
      </c>
      <c r="D63" s="11">
        <v>1</v>
      </c>
      <c r="E63" s="11" t="s">
        <v>118</v>
      </c>
      <c r="F63" s="11">
        <v>3</v>
      </c>
      <c r="G63" s="11">
        <v>4</v>
      </c>
      <c r="H63" s="11">
        <v>15</v>
      </c>
      <c r="I63" s="11" t="s">
        <v>30</v>
      </c>
      <c r="J63" s="13">
        <v>0.75</v>
      </c>
      <c r="K63" s="13">
        <v>0.90277777777777779</v>
      </c>
      <c r="L63" s="11" t="s">
        <v>82</v>
      </c>
      <c r="M63" s="15" t="s">
        <v>48</v>
      </c>
      <c r="N63" s="1">
        <v>12</v>
      </c>
    </row>
    <row r="64" spans="1:14" s="1" customFormat="1" ht="21.75" customHeight="1" x14ac:dyDescent="0.2">
      <c r="A64" s="150"/>
      <c r="B64" s="11" t="s">
        <v>131</v>
      </c>
      <c r="C64" s="12" t="s">
        <v>132</v>
      </c>
      <c r="D64" s="11">
        <v>2</v>
      </c>
      <c r="E64" s="11" t="s">
        <v>118</v>
      </c>
      <c r="F64" s="11">
        <v>3</v>
      </c>
      <c r="G64" s="11">
        <v>4</v>
      </c>
      <c r="H64" s="11">
        <v>15</v>
      </c>
      <c r="I64" s="11" t="s">
        <v>100</v>
      </c>
      <c r="J64" s="16" t="s">
        <v>133</v>
      </c>
      <c r="K64" s="16">
        <v>0.69444444444444453</v>
      </c>
      <c r="L64" s="11" t="s">
        <v>101</v>
      </c>
      <c r="M64" s="15" t="s">
        <v>48</v>
      </c>
      <c r="N64" s="1">
        <v>6</v>
      </c>
    </row>
    <row r="65" spans="1:14" s="1" customFormat="1" ht="21.75" customHeight="1" x14ac:dyDescent="0.2">
      <c r="A65" s="150"/>
      <c r="B65" s="11" t="s">
        <v>131</v>
      </c>
      <c r="C65" s="12" t="s">
        <v>132</v>
      </c>
      <c r="D65" s="11">
        <v>3</v>
      </c>
      <c r="E65" s="11" t="s">
        <v>118</v>
      </c>
      <c r="F65" s="11">
        <v>3</v>
      </c>
      <c r="G65" s="11">
        <v>4</v>
      </c>
      <c r="H65" s="11">
        <v>15</v>
      </c>
      <c r="I65" s="11" t="s">
        <v>34</v>
      </c>
      <c r="J65" s="16">
        <v>0.75</v>
      </c>
      <c r="K65" s="16">
        <v>0.90277777777777779</v>
      </c>
      <c r="L65" s="11" t="s">
        <v>46</v>
      </c>
      <c r="M65" s="15" t="s">
        <v>48</v>
      </c>
    </row>
    <row r="66" spans="1:14" s="1" customFormat="1" ht="16.5" customHeight="1" x14ac:dyDescent="0.2">
      <c r="A66" s="150"/>
      <c r="B66" s="11" t="s">
        <v>134</v>
      </c>
      <c r="C66" s="21" t="s">
        <v>135</v>
      </c>
      <c r="D66" s="17">
        <v>1</v>
      </c>
      <c r="E66" s="21"/>
      <c r="F66" s="21"/>
      <c r="G66" s="21"/>
      <c r="H66" s="21"/>
      <c r="I66" s="21"/>
      <c r="J66" s="22"/>
      <c r="K66" s="21"/>
      <c r="L66" s="17"/>
      <c r="M66" s="17" t="s">
        <v>15</v>
      </c>
      <c r="N66" s="1">
        <v>26</v>
      </c>
    </row>
    <row r="67" spans="1:14" s="2" customFormat="1" x14ac:dyDescent="0.2">
      <c r="L67" s="8"/>
      <c r="M67" s="6"/>
    </row>
    <row r="68" spans="1:14" s="2" customFormat="1" x14ac:dyDescent="0.2">
      <c r="L68" s="8"/>
      <c r="M68" s="6"/>
    </row>
    <row r="69" spans="1:14" s="2" customFormat="1" x14ac:dyDescent="0.2">
      <c r="L69" s="8"/>
      <c r="M69" s="6"/>
    </row>
    <row r="70" spans="1:14" s="2" customFormat="1" x14ac:dyDescent="0.2">
      <c r="L70" s="8"/>
      <c r="M70" s="6"/>
    </row>
    <row r="71" spans="1:14" s="2" customFormat="1" x14ac:dyDescent="0.2">
      <c r="L71" s="8"/>
      <c r="M71" s="6"/>
    </row>
    <row r="72" spans="1:14" s="2" customFormat="1" x14ac:dyDescent="0.2">
      <c r="L72" s="8"/>
      <c r="M72" s="6"/>
    </row>
    <row r="73" spans="1:14" s="2" customFormat="1" x14ac:dyDescent="0.2">
      <c r="L73" s="8"/>
      <c r="M73" s="6"/>
    </row>
    <row r="74" spans="1:14" s="2" customFormat="1" x14ac:dyDescent="0.2">
      <c r="L74" s="8"/>
      <c r="M74" s="6"/>
    </row>
    <row r="75" spans="1:14" s="2" customFormat="1" x14ac:dyDescent="0.2">
      <c r="L75" s="8"/>
      <c r="M75" s="6"/>
    </row>
    <row r="76" spans="1:14" s="2" customFormat="1" x14ac:dyDescent="0.2">
      <c r="L76" s="8"/>
      <c r="M76" s="6"/>
    </row>
    <row r="77" spans="1:14" s="2" customFormat="1" x14ac:dyDescent="0.2">
      <c r="L77" s="8"/>
      <c r="M77" s="6"/>
    </row>
    <row r="78" spans="1:14" s="2" customFormat="1" x14ac:dyDescent="0.2">
      <c r="L78" s="8"/>
      <c r="M78" s="6"/>
    </row>
    <row r="79" spans="1:14" s="2" customFormat="1" x14ac:dyDescent="0.2">
      <c r="L79" s="8"/>
      <c r="M79" s="6"/>
    </row>
    <row r="80" spans="1:14" s="2" customFormat="1" x14ac:dyDescent="0.2">
      <c r="L80" s="8"/>
      <c r="M80" s="6"/>
    </row>
    <row r="81" spans="12:13" s="2" customFormat="1" x14ac:dyDescent="0.2">
      <c r="L81" s="8"/>
      <c r="M81" s="6"/>
    </row>
    <row r="82" spans="12:13" s="2" customFormat="1" x14ac:dyDescent="0.2">
      <c r="L82" s="8"/>
      <c r="M82" s="6"/>
    </row>
    <row r="83" spans="12:13" s="2" customFormat="1" x14ac:dyDescent="0.2">
      <c r="L83" s="8"/>
      <c r="M83" s="6"/>
    </row>
    <row r="84" spans="12:13" s="2" customFormat="1" x14ac:dyDescent="0.2">
      <c r="L84" s="8"/>
      <c r="M84" s="6"/>
    </row>
    <row r="85" spans="12:13" s="2" customFormat="1" x14ac:dyDescent="0.2">
      <c r="L85" s="8"/>
      <c r="M85" s="6"/>
    </row>
    <row r="86" spans="12:13" s="2" customFormat="1" x14ac:dyDescent="0.2">
      <c r="L86" s="8"/>
      <c r="M86" s="6"/>
    </row>
    <row r="87" spans="12:13" s="2" customFormat="1" x14ac:dyDescent="0.2">
      <c r="L87" s="8"/>
      <c r="M87" s="6"/>
    </row>
    <row r="88" spans="12:13" s="2" customFormat="1" x14ac:dyDescent="0.2">
      <c r="L88" s="8"/>
      <c r="M88" s="6"/>
    </row>
    <row r="89" spans="12:13" s="2" customFormat="1" x14ac:dyDescent="0.2">
      <c r="L89" s="8"/>
      <c r="M89" s="6"/>
    </row>
    <row r="90" spans="12:13" s="2" customFormat="1" x14ac:dyDescent="0.2">
      <c r="L90" s="8"/>
      <c r="M90" s="6"/>
    </row>
    <row r="91" spans="12:13" s="2" customFormat="1" x14ac:dyDescent="0.2">
      <c r="L91" s="8"/>
      <c r="M91" s="6"/>
    </row>
    <row r="92" spans="12:13" s="2" customFormat="1" x14ac:dyDescent="0.2">
      <c r="L92" s="8"/>
      <c r="M92" s="6"/>
    </row>
    <row r="93" spans="12:13" s="2" customFormat="1" x14ac:dyDescent="0.2">
      <c r="L93" s="8"/>
      <c r="M93" s="6"/>
    </row>
    <row r="94" spans="12:13" s="2" customFormat="1" x14ac:dyDescent="0.2">
      <c r="L94" s="8"/>
      <c r="M94" s="6"/>
    </row>
    <row r="95" spans="12:13" s="2" customFormat="1" x14ac:dyDescent="0.2">
      <c r="L95" s="8"/>
      <c r="M95" s="6"/>
    </row>
    <row r="96" spans="12:13" s="2" customFormat="1" x14ac:dyDescent="0.2">
      <c r="L96" s="8"/>
      <c r="M96" s="6"/>
    </row>
    <row r="97" spans="12:13" s="2" customFormat="1" x14ac:dyDescent="0.2">
      <c r="L97" s="8"/>
      <c r="M97" s="6"/>
    </row>
    <row r="98" spans="12:13" s="2" customFormat="1" x14ac:dyDescent="0.2">
      <c r="L98" s="8"/>
      <c r="M98" s="6"/>
    </row>
    <row r="99" spans="12:13" s="2" customFormat="1" x14ac:dyDescent="0.2">
      <c r="L99" s="8"/>
      <c r="M99" s="6"/>
    </row>
    <row r="100" spans="12:13" s="2" customFormat="1" x14ac:dyDescent="0.2">
      <c r="L100" s="8"/>
      <c r="M100" s="6"/>
    </row>
    <row r="101" spans="12:13" s="2" customFormat="1" x14ac:dyDescent="0.2">
      <c r="L101" s="8"/>
      <c r="M101" s="6"/>
    </row>
    <row r="102" spans="12:13" s="2" customFormat="1" x14ac:dyDescent="0.2">
      <c r="L102" s="8"/>
      <c r="M102" s="6"/>
    </row>
    <row r="103" spans="12:13" s="2" customFormat="1" x14ac:dyDescent="0.2">
      <c r="L103" s="8"/>
      <c r="M103" s="6"/>
    </row>
    <row r="104" spans="12:13" s="2" customFormat="1" x14ac:dyDescent="0.2">
      <c r="L104" s="8"/>
      <c r="M104" s="6"/>
    </row>
    <row r="105" spans="12:13" s="2" customFormat="1" x14ac:dyDescent="0.2">
      <c r="L105" s="8"/>
      <c r="M105" s="6"/>
    </row>
    <row r="106" spans="12:13" s="2" customFormat="1" x14ac:dyDescent="0.2">
      <c r="L106" s="8"/>
      <c r="M106" s="6"/>
    </row>
    <row r="107" spans="12:13" s="2" customFormat="1" x14ac:dyDescent="0.2">
      <c r="L107" s="8"/>
      <c r="M107" s="6"/>
    </row>
    <row r="108" spans="12:13" s="2" customFormat="1" x14ac:dyDescent="0.2">
      <c r="L108" s="8"/>
      <c r="M108" s="6"/>
    </row>
    <row r="109" spans="12:13" s="2" customFormat="1" x14ac:dyDescent="0.2">
      <c r="L109" s="8"/>
      <c r="M109" s="6"/>
    </row>
    <row r="110" spans="12:13" s="2" customFormat="1" x14ac:dyDescent="0.2">
      <c r="L110" s="8"/>
      <c r="M110" s="6"/>
    </row>
    <row r="111" spans="12:13" s="2" customFormat="1" x14ac:dyDescent="0.2">
      <c r="L111" s="8"/>
      <c r="M111" s="6"/>
    </row>
    <row r="112" spans="12:13" s="2" customFormat="1" x14ac:dyDescent="0.2">
      <c r="L112" s="8"/>
      <c r="M112" s="6"/>
    </row>
    <row r="113" spans="12:13" s="2" customFormat="1" x14ac:dyDescent="0.2">
      <c r="L113" s="8"/>
      <c r="M113" s="6"/>
    </row>
    <row r="114" spans="12:13" s="2" customFormat="1" x14ac:dyDescent="0.2">
      <c r="L114" s="8"/>
      <c r="M114" s="6"/>
    </row>
    <row r="115" spans="12:13" s="2" customFormat="1" x14ac:dyDescent="0.2">
      <c r="L115" s="8"/>
      <c r="M115" s="6"/>
    </row>
    <row r="116" spans="12:13" s="2" customFormat="1" x14ac:dyDescent="0.2">
      <c r="L116" s="8"/>
      <c r="M116" s="6"/>
    </row>
    <row r="117" spans="12:13" s="2" customFormat="1" x14ac:dyDescent="0.2">
      <c r="L117" s="8"/>
      <c r="M117" s="6"/>
    </row>
    <row r="118" spans="12:13" s="2" customFormat="1" x14ac:dyDescent="0.2">
      <c r="L118" s="8"/>
      <c r="M118" s="6"/>
    </row>
    <row r="119" spans="12:13" s="2" customFormat="1" x14ac:dyDescent="0.2">
      <c r="L119" s="8"/>
      <c r="M119" s="6"/>
    </row>
    <row r="120" spans="12:13" s="2" customFormat="1" x14ac:dyDescent="0.2">
      <c r="L120" s="8"/>
      <c r="M120" s="6"/>
    </row>
    <row r="121" spans="12:13" s="2" customFormat="1" x14ac:dyDescent="0.2">
      <c r="L121" s="8"/>
      <c r="M121" s="6"/>
    </row>
    <row r="122" spans="12:13" s="2" customFormat="1" x14ac:dyDescent="0.2">
      <c r="L122" s="8"/>
      <c r="M122" s="6"/>
    </row>
    <row r="123" spans="12:13" s="2" customFormat="1" x14ac:dyDescent="0.2">
      <c r="L123" s="8"/>
      <c r="M123" s="6"/>
    </row>
    <row r="124" spans="12:13" s="2" customFormat="1" x14ac:dyDescent="0.2">
      <c r="L124" s="8"/>
      <c r="M124" s="6"/>
    </row>
    <row r="125" spans="12:13" s="2" customFormat="1" x14ac:dyDescent="0.2">
      <c r="L125" s="8"/>
      <c r="M125" s="6"/>
    </row>
    <row r="126" spans="12:13" s="2" customFormat="1" x14ac:dyDescent="0.2">
      <c r="L126" s="8"/>
      <c r="M126" s="6"/>
    </row>
    <row r="127" spans="12:13" s="2" customFormat="1" x14ac:dyDescent="0.2">
      <c r="L127" s="8"/>
      <c r="M127" s="6"/>
    </row>
    <row r="128" spans="12:13" s="2" customFormat="1" x14ac:dyDescent="0.2">
      <c r="L128" s="8"/>
      <c r="M128" s="6"/>
    </row>
    <row r="129" spans="12:13" s="2" customFormat="1" x14ac:dyDescent="0.2">
      <c r="L129" s="8"/>
      <c r="M129" s="6"/>
    </row>
    <row r="130" spans="12:13" s="2" customFormat="1" x14ac:dyDescent="0.2">
      <c r="L130" s="8"/>
      <c r="M130" s="6"/>
    </row>
    <row r="131" spans="12:13" s="2" customFormat="1" x14ac:dyDescent="0.2">
      <c r="L131" s="8"/>
      <c r="M131" s="6"/>
    </row>
    <row r="132" spans="12:13" s="2" customFormat="1" x14ac:dyDescent="0.2">
      <c r="L132" s="8"/>
      <c r="M132" s="6"/>
    </row>
    <row r="133" spans="12:13" s="2" customFormat="1" x14ac:dyDescent="0.2">
      <c r="L133" s="8"/>
      <c r="M133" s="6"/>
    </row>
    <row r="134" spans="12:13" s="2" customFormat="1" x14ac:dyDescent="0.2">
      <c r="L134" s="8"/>
      <c r="M134" s="6"/>
    </row>
    <row r="135" spans="12:13" s="2" customFormat="1" x14ac:dyDescent="0.2">
      <c r="L135" s="8"/>
      <c r="M135" s="6"/>
    </row>
    <row r="136" spans="12:13" s="2" customFormat="1" x14ac:dyDescent="0.2">
      <c r="L136" s="8"/>
      <c r="M136" s="6"/>
    </row>
    <row r="137" spans="12:13" s="2" customFormat="1" x14ac:dyDescent="0.2">
      <c r="L137" s="8"/>
      <c r="M137" s="6"/>
    </row>
    <row r="138" spans="12:13" s="2" customFormat="1" x14ac:dyDescent="0.2">
      <c r="L138" s="8"/>
      <c r="M138" s="6"/>
    </row>
    <row r="139" spans="12:13" s="2" customFormat="1" x14ac:dyDescent="0.2">
      <c r="L139" s="8"/>
      <c r="M139" s="6"/>
    </row>
    <row r="140" spans="12:13" s="2" customFormat="1" x14ac:dyDescent="0.2">
      <c r="L140" s="8"/>
      <c r="M140" s="6"/>
    </row>
    <row r="141" spans="12:13" s="2" customFormat="1" x14ac:dyDescent="0.2">
      <c r="L141" s="8"/>
      <c r="M141" s="6"/>
    </row>
    <row r="142" spans="12:13" s="2" customFormat="1" x14ac:dyDescent="0.2">
      <c r="L142" s="8"/>
      <c r="M142" s="6"/>
    </row>
    <row r="143" spans="12:13" s="2" customFormat="1" x14ac:dyDescent="0.2">
      <c r="L143" s="8"/>
      <c r="M143" s="6"/>
    </row>
    <row r="144" spans="12:13" s="2" customFormat="1" x14ac:dyDescent="0.2">
      <c r="L144" s="8"/>
      <c r="M144" s="6"/>
    </row>
    <row r="145" spans="12:13" s="2" customFormat="1" x14ac:dyDescent="0.2">
      <c r="L145" s="8"/>
      <c r="M145" s="6"/>
    </row>
    <row r="146" spans="12:13" s="2" customFormat="1" x14ac:dyDescent="0.2">
      <c r="L146" s="8"/>
      <c r="M146" s="6"/>
    </row>
    <row r="147" spans="12:13" s="2" customFormat="1" x14ac:dyDescent="0.2">
      <c r="L147" s="8"/>
      <c r="M147" s="6"/>
    </row>
    <row r="148" spans="12:13" s="2" customFormat="1" x14ac:dyDescent="0.2">
      <c r="L148" s="8"/>
      <c r="M148" s="6"/>
    </row>
    <row r="149" spans="12:13" s="2" customFormat="1" x14ac:dyDescent="0.2">
      <c r="L149" s="8"/>
      <c r="M149" s="6"/>
    </row>
    <row r="150" spans="12:13" s="2" customFormat="1" x14ac:dyDescent="0.2">
      <c r="L150" s="8"/>
      <c r="M150" s="6"/>
    </row>
    <row r="151" spans="12:13" s="2" customFormat="1" x14ac:dyDescent="0.2">
      <c r="L151" s="8"/>
      <c r="M151" s="6"/>
    </row>
    <row r="152" spans="12:13" s="2" customFormat="1" x14ac:dyDescent="0.2">
      <c r="L152" s="8"/>
      <c r="M152" s="6"/>
    </row>
    <row r="153" spans="12:13" s="2" customFormat="1" x14ac:dyDescent="0.2">
      <c r="L153" s="8"/>
      <c r="M153" s="6"/>
    </row>
    <row r="154" spans="12:13" s="2" customFormat="1" x14ac:dyDescent="0.2">
      <c r="L154" s="8"/>
      <c r="M154" s="6"/>
    </row>
    <row r="155" spans="12:13" s="2" customFormat="1" x14ac:dyDescent="0.2">
      <c r="L155" s="8"/>
      <c r="M155" s="6"/>
    </row>
    <row r="156" spans="12:13" s="2" customFormat="1" x14ac:dyDescent="0.2">
      <c r="L156" s="8"/>
      <c r="M156" s="6"/>
    </row>
    <row r="157" spans="12:13" s="2" customFormat="1" x14ac:dyDescent="0.2">
      <c r="L157" s="8"/>
      <c r="M157" s="6"/>
    </row>
    <row r="158" spans="12:13" s="2" customFormat="1" x14ac:dyDescent="0.2">
      <c r="L158" s="8"/>
      <c r="M158" s="6"/>
    </row>
    <row r="159" spans="12:13" s="2" customFormat="1" x14ac:dyDescent="0.2">
      <c r="L159" s="8"/>
      <c r="M159" s="6"/>
    </row>
    <row r="160" spans="12:13" s="2" customFormat="1" x14ac:dyDescent="0.2">
      <c r="L160" s="8"/>
      <c r="M160" s="6"/>
    </row>
    <row r="161" spans="12:13" s="2" customFormat="1" x14ac:dyDescent="0.2">
      <c r="L161" s="8"/>
      <c r="M161" s="6"/>
    </row>
    <row r="162" spans="12:13" s="2" customFormat="1" x14ac:dyDescent="0.2">
      <c r="L162" s="8"/>
      <c r="M162" s="6"/>
    </row>
    <row r="163" spans="12:13" s="2" customFormat="1" x14ac:dyDescent="0.2">
      <c r="L163" s="8"/>
      <c r="M163" s="6"/>
    </row>
    <row r="164" spans="12:13" s="2" customFormat="1" x14ac:dyDescent="0.2">
      <c r="L164" s="8"/>
      <c r="M164" s="6"/>
    </row>
    <row r="165" spans="12:13" s="2" customFormat="1" x14ac:dyDescent="0.2">
      <c r="L165" s="8"/>
      <c r="M165" s="6"/>
    </row>
    <row r="166" spans="12:13" s="2" customFormat="1" x14ac:dyDescent="0.2">
      <c r="L166" s="8"/>
      <c r="M166" s="6"/>
    </row>
    <row r="167" spans="12:13" s="2" customFormat="1" x14ac:dyDescent="0.2">
      <c r="L167" s="8"/>
      <c r="M167" s="6"/>
    </row>
    <row r="168" spans="12:13" s="2" customFormat="1" x14ac:dyDescent="0.2">
      <c r="L168" s="8"/>
      <c r="M168" s="6"/>
    </row>
    <row r="169" spans="12:13" s="2" customFormat="1" x14ac:dyDescent="0.2">
      <c r="L169" s="8"/>
      <c r="M169" s="6"/>
    </row>
    <row r="170" spans="12:13" s="2" customFormat="1" x14ac:dyDescent="0.2">
      <c r="L170" s="8"/>
      <c r="M170" s="6"/>
    </row>
    <row r="171" spans="12:13" s="2" customFormat="1" x14ac:dyDescent="0.2">
      <c r="L171" s="8"/>
      <c r="M171" s="6"/>
    </row>
    <row r="172" spans="12:13" s="2" customFormat="1" x14ac:dyDescent="0.2">
      <c r="L172" s="8"/>
      <c r="M172" s="6"/>
    </row>
    <row r="173" spans="12:13" s="2" customFormat="1" x14ac:dyDescent="0.2">
      <c r="L173" s="8"/>
      <c r="M173" s="6"/>
    </row>
    <row r="174" spans="12:13" s="2" customFormat="1" x14ac:dyDescent="0.2">
      <c r="L174" s="8"/>
      <c r="M174" s="6"/>
    </row>
    <row r="175" spans="12:13" s="2" customFormat="1" x14ac:dyDescent="0.2">
      <c r="L175" s="8"/>
      <c r="M175" s="6"/>
    </row>
    <row r="176" spans="12:13" s="2" customFormat="1" x14ac:dyDescent="0.2">
      <c r="L176" s="8"/>
      <c r="M176" s="6"/>
    </row>
    <row r="177" spans="12:13" s="2" customFormat="1" x14ac:dyDescent="0.2">
      <c r="L177" s="8"/>
      <c r="M177" s="6"/>
    </row>
    <row r="178" spans="12:13" s="2" customFormat="1" x14ac:dyDescent="0.2">
      <c r="L178" s="8"/>
      <c r="M178" s="6"/>
    </row>
    <row r="179" spans="12:13" s="2" customFormat="1" x14ac:dyDescent="0.2">
      <c r="L179" s="8"/>
      <c r="M179" s="6"/>
    </row>
    <row r="180" spans="12:13" s="2" customFormat="1" x14ac:dyDescent="0.2">
      <c r="L180" s="8"/>
      <c r="M180" s="6"/>
    </row>
    <row r="181" spans="12:13" s="2" customFormat="1" x14ac:dyDescent="0.2">
      <c r="L181" s="8"/>
      <c r="M181" s="6"/>
    </row>
    <row r="182" spans="12:13" s="2" customFormat="1" x14ac:dyDescent="0.2">
      <c r="L182" s="8"/>
      <c r="M182" s="6"/>
    </row>
    <row r="183" spans="12:13" s="2" customFormat="1" x14ac:dyDescent="0.2">
      <c r="L183" s="8"/>
      <c r="M183" s="6"/>
    </row>
    <row r="184" spans="12:13" s="2" customFormat="1" x14ac:dyDescent="0.2">
      <c r="L184" s="8"/>
      <c r="M184" s="6"/>
    </row>
    <row r="185" spans="12:13" s="2" customFormat="1" x14ac:dyDescent="0.2">
      <c r="L185" s="8"/>
      <c r="M185" s="6"/>
    </row>
    <row r="186" spans="12:13" s="2" customFormat="1" x14ac:dyDescent="0.2">
      <c r="L186" s="8"/>
      <c r="M186" s="6"/>
    </row>
    <row r="187" spans="12:13" s="2" customFormat="1" x14ac:dyDescent="0.2">
      <c r="L187" s="8"/>
      <c r="M187" s="6"/>
    </row>
    <row r="188" spans="12:13" s="2" customFormat="1" x14ac:dyDescent="0.2">
      <c r="L188" s="8"/>
      <c r="M188" s="6"/>
    </row>
    <row r="189" spans="12:13" s="2" customFormat="1" x14ac:dyDescent="0.2">
      <c r="L189" s="8"/>
      <c r="M189" s="6"/>
    </row>
    <row r="190" spans="12:13" s="2" customFormat="1" x14ac:dyDescent="0.2">
      <c r="L190" s="8"/>
      <c r="M190" s="6"/>
    </row>
    <row r="191" spans="12:13" s="2" customFormat="1" x14ac:dyDescent="0.2">
      <c r="L191" s="8"/>
      <c r="M191" s="6"/>
    </row>
    <row r="192" spans="12:13" s="2" customFormat="1" x14ac:dyDescent="0.2">
      <c r="L192" s="8"/>
      <c r="M192" s="6"/>
    </row>
    <row r="193" spans="12:13" s="2" customFormat="1" x14ac:dyDescent="0.2">
      <c r="L193" s="8"/>
      <c r="M193" s="6"/>
    </row>
    <row r="194" spans="12:13" s="2" customFormat="1" x14ac:dyDescent="0.2">
      <c r="L194" s="8"/>
      <c r="M194" s="6"/>
    </row>
    <row r="195" spans="12:13" s="2" customFormat="1" x14ac:dyDescent="0.2">
      <c r="L195" s="8"/>
      <c r="M195" s="6"/>
    </row>
    <row r="196" spans="12:13" s="2" customFormat="1" x14ac:dyDescent="0.2">
      <c r="L196" s="8"/>
      <c r="M196" s="6"/>
    </row>
    <row r="197" spans="12:13" s="2" customFormat="1" x14ac:dyDescent="0.2">
      <c r="L197" s="8"/>
      <c r="M197" s="6"/>
    </row>
    <row r="198" spans="12:13" s="2" customFormat="1" x14ac:dyDescent="0.2">
      <c r="L198" s="8"/>
      <c r="M198" s="6"/>
    </row>
    <row r="199" spans="12:13" s="2" customFormat="1" x14ac:dyDescent="0.2">
      <c r="L199" s="8"/>
      <c r="M199" s="6"/>
    </row>
    <row r="200" spans="12:13" s="2" customFormat="1" x14ac:dyDescent="0.2">
      <c r="L200" s="8"/>
      <c r="M200" s="6"/>
    </row>
    <row r="201" spans="12:13" s="2" customFormat="1" x14ac:dyDescent="0.2">
      <c r="L201" s="8"/>
      <c r="M201" s="6"/>
    </row>
    <row r="202" spans="12:13" s="2" customFormat="1" x14ac:dyDescent="0.2">
      <c r="L202" s="8"/>
      <c r="M202" s="6"/>
    </row>
    <row r="203" spans="12:13" s="2" customFormat="1" x14ac:dyDescent="0.2">
      <c r="L203" s="8"/>
      <c r="M203" s="6"/>
    </row>
    <row r="204" spans="12:13" s="2" customFormat="1" x14ac:dyDescent="0.2">
      <c r="L204" s="8"/>
      <c r="M204" s="6"/>
    </row>
    <row r="205" spans="12:13" s="2" customFormat="1" x14ac:dyDescent="0.2">
      <c r="L205" s="8"/>
      <c r="M205" s="6"/>
    </row>
    <row r="206" spans="12:13" s="2" customFormat="1" x14ac:dyDescent="0.2">
      <c r="L206" s="8"/>
      <c r="M206" s="6"/>
    </row>
    <row r="207" spans="12:13" s="2" customFormat="1" x14ac:dyDescent="0.2">
      <c r="L207" s="8"/>
      <c r="M207" s="6"/>
    </row>
    <row r="208" spans="12:13" s="2" customFormat="1" x14ac:dyDescent="0.2">
      <c r="L208" s="8"/>
      <c r="M208" s="6"/>
    </row>
    <row r="209" spans="12:13" s="2" customFormat="1" x14ac:dyDescent="0.2">
      <c r="L209" s="8"/>
      <c r="M209" s="6"/>
    </row>
    <row r="210" spans="12:13" s="2" customFormat="1" x14ac:dyDescent="0.2">
      <c r="L210" s="8"/>
      <c r="M210" s="6"/>
    </row>
    <row r="211" spans="12:13" s="2" customFormat="1" x14ac:dyDescent="0.2">
      <c r="L211" s="8"/>
      <c r="M211" s="6"/>
    </row>
    <row r="212" spans="12:13" s="2" customFormat="1" x14ac:dyDescent="0.2">
      <c r="L212" s="8"/>
      <c r="M212" s="6"/>
    </row>
    <row r="213" spans="12:13" s="2" customFormat="1" x14ac:dyDescent="0.2">
      <c r="L213" s="8"/>
      <c r="M213" s="6"/>
    </row>
    <row r="214" spans="12:13" s="2" customFormat="1" x14ac:dyDescent="0.2">
      <c r="L214" s="8"/>
      <c r="M214" s="6"/>
    </row>
    <row r="215" spans="12:13" s="2" customFormat="1" x14ac:dyDescent="0.2">
      <c r="L215" s="8"/>
      <c r="M215" s="6"/>
    </row>
    <row r="216" spans="12:13" s="2" customFormat="1" x14ac:dyDescent="0.2">
      <c r="L216" s="8"/>
      <c r="M216" s="6"/>
    </row>
    <row r="217" spans="12:13" s="2" customFormat="1" x14ac:dyDescent="0.2">
      <c r="L217" s="8"/>
      <c r="M217" s="6"/>
    </row>
    <row r="218" spans="12:13" s="2" customFormat="1" x14ac:dyDescent="0.2">
      <c r="L218" s="8"/>
      <c r="M218" s="6"/>
    </row>
    <row r="219" spans="12:13" s="2" customFormat="1" x14ac:dyDescent="0.2">
      <c r="L219" s="8"/>
      <c r="M219" s="6"/>
    </row>
    <row r="220" spans="12:13" s="2" customFormat="1" x14ac:dyDescent="0.2">
      <c r="L220" s="8"/>
      <c r="M220" s="6"/>
    </row>
    <row r="221" spans="12:13" s="2" customFormat="1" x14ac:dyDescent="0.2">
      <c r="L221" s="8"/>
      <c r="M221" s="6"/>
    </row>
    <row r="222" spans="12:13" s="2" customFormat="1" x14ac:dyDescent="0.2">
      <c r="L222" s="8"/>
      <c r="M222" s="6"/>
    </row>
    <row r="223" spans="12:13" s="2" customFormat="1" x14ac:dyDescent="0.2">
      <c r="L223" s="8"/>
      <c r="M223" s="6"/>
    </row>
    <row r="224" spans="12:13" s="2" customFormat="1" x14ac:dyDescent="0.2">
      <c r="L224" s="8"/>
      <c r="M224" s="6"/>
    </row>
    <row r="225" spans="12:13" s="2" customFormat="1" x14ac:dyDescent="0.2">
      <c r="L225" s="8"/>
      <c r="M225" s="6"/>
    </row>
    <row r="226" spans="12:13" s="2" customFormat="1" x14ac:dyDescent="0.2">
      <c r="L226" s="8"/>
      <c r="M226" s="6"/>
    </row>
    <row r="227" spans="12:13" s="2" customFormat="1" x14ac:dyDescent="0.2">
      <c r="L227" s="8"/>
      <c r="M227" s="6"/>
    </row>
    <row r="228" spans="12:13" s="2" customFormat="1" x14ac:dyDescent="0.2">
      <c r="L228" s="8"/>
      <c r="M228" s="6"/>
    </row>
    <row r="229" spans="12:13" s="2" customFormat="1" x14ac:dyDescent="0.2">
      <c r="L229" s="8"/>
      <c r="M229" s="6"/>
    </row>
    <row r="230" spans="12:13" s="2" customFormat="1" x14ac:dyDescent="0.2">
      <c r="L230" s="8"/>
      <c r="M230" s="6"/>
    </row>
    <row r="231" spans="12:13" s="2" customFormat="1" x14ac:dyDescent="0.2">
      <c r="L231" s="8"/>
      <c r="M231" s="6"/>
    </row>
    <row r="232" spans="12:13" s="2" customFormat="1" x14ac:dyDescent="0.2">
      <c r="L232" s="8"/>
      <c r="M232" s="6"/>
    </row>
    <row r="233" spans="12:13" s="2" customFormat="1" x14ac:dyDescent="0.2">
      <c r="L233" s="8"/>
      <c r="M233" s="6"/>
    </row>
    <row r="234" spans="12:13" s="2" customFormat="1" x14ac:dyDescent="0.2">
      <c r="L234" s="8"/>
      <c r="M234" s="6"/>
    </row>
    <row r="235" spans="12:13" s="2" customFormat="1" x14ac:dyDescent="0.2">
      <c r="L235" s="8"/>
      <c r="M235" s="6"/>
    </row>
    <row r="236" spans="12:13" s="2" customFormat="1" x14ac:dyDescent="0.2">
      <c r="L236" s="8"/>
      <c r="M236" s="6"/>
    </row>
    <row r="237" spans="12:13" s="2" customFormat="1" x14ac:dyDescent="0.2">
      <c r="L237" s="8"/>
      <c r="M237" s="6"/>
    </row>
    <row r="238" spans="12:13" s="2" customFormat="1" x14ac:dyDescent="0.2">
      <c r="L238" s="8"/>
      <c r="M238" s="6"/>
    </row>
    <row r="239" spans="12:13" s="2" customFormat="1" x14ac:dyDescent="0.2">
      <c r="L239" s="8"/>
      <c r="M239" s="6"/>
    </row>
    <row r="240" spans="12:13" s="2" customFormat="1" x14ac:dyDescent="0.2">
      <c r="L240" s="8"/>
      <c r="M240" s="6"/>
    </row>
    <row r="241" spans="12:13" s="2" customFormat="1" x14ac:dyDescent="0.2">
      <c r="L241" s="8"/>
      <c r="M241" s="6"/>
    </row>
    <row r="242" spans="12:13" s="2" customFormat="1" x14ac:dyDescent="0.2">
      <c r="L242" s="8"/>
      <c r="M242" s="6"/>
    </row>
    <row r="243" spans="12:13" s="2" customFormat="1" x14ac:dyDescent="0.2">
      <c r="L243" s="8"/>
      <c r="M243" s="6"/>
    </row>
    <row r="244" spans="12:13" s="2" customFormat="1" x14ac:dyDescent="0.2">
      <c r="L244" s="8"/>
      <c r="M244" s="6"/>
    </row>
    <row r="245" spans="12:13" s="2" customFormat="1" x14ac:dyDescent="0.2">
      <c r="L245" s="8"/>
      <c r="M245" s="6"/>
    </row>
    <row r="246" spans="12:13" s="2" customFormat="1" x14ac:dyDescent="0.2">
      <c r="L246" s="8"/>
      <c r="M246" s="6"/>
    </row>
    <row r="247" spans="12:13" s="2" customFormat="1" x14ac:dyDescent="0.2">
      <c r="L247" s="8"/>
      <c r="M247" s="6"/>
    </row>
    <row r="248" spans="12:13" s="2" customFormat="1" x14ac:dyDescent="0.2">
      <c r="L248" s="8"/>
      <c r="M248" s="6"/>
    </row>
    <row r="249" spans="12:13" s="2" customFormat="1" x14ac:dyDescent="0.2">
      <c r="L249" s="8"/>
      <c r="M249" s="6"/>
    </row>
    <row r="250" spans="12:13" s="2" customFormat="1" x14ac:dyDescent="0.2">
      <c r="L250" s="8"/>
      <c r="M250" s="6"/>
    </row>
    <row r="251" spans="12:13" s="2" customFormat="1" x14ac:dyDescent="0.2">
      <c r="L251" s="8"/>
      <c r="M251" s="6"/>
    </row>
    <row r="252" spans="12:13" s="2" customFormat="1" x14ac:dyDescent="0.2">
      <c r="L252" s="8"/>
      <c r="M252" s="6"/>
    </row>
    <row r="253" spans="12:13" s="2" customFormat="1" x14ac:dyDescent="0.2">
      <c r="L253" s="8"/>
      <c r="M253" s="6"/>
    </row>
    <row r="254" spans="12:13" s="2" customFormat="1" x14ac:dyDescent="0.2">
      <c r="L254" s="8"/>
      <c r="M254" s="6"/>
    </row>
    <row r="255" spans="12:13" s="2" customFormat="1" x14ac:dyDescent="0.2">
      <c r="L255" s="8"/>
      <c r="M255" s="6"/>
    </row>
    <row r="256" spans="12:13" s="2" customFormat="1" x14ac:dyDescent="0.2">
      <c r="L256" s="8"/>
      <c r="M256" s="6"/>
    </row>
    <row r="257" spans="12:13" s="2" customFormat="1" x14ac:dyDescent="0.2">
      <c r="L257" s="8"/>
      <c r="M257" s="6"/>
    </row>
    <row r="258" spans="12:13" s="2" customFormat="1" x14ac:dyDescent="0.2">
      <c r="L258" s="8"/>
      <c r="M258" s="6"/>
    </row>
    <row r="259" spans="12:13" s="2" customFormat="1" x14ac:dyDescent="0.2">
      <c r="L259" s="8"/>
      <c r="M259" s="6"/>
    </row>
    <row r="260" spans="12:13" s="2" customFormat="1" x14ac:dyDescent="0.2">
      <c r="L260" s="8"/>
      <c r="M260" s="6"/>
    </row>
    <row r="261" spans="12:13" s="2" customFormat="1" x14ac:dyDescent="0.2">
      <c r="L261" s="8"/>
      <c r="M261" s="6"/>
    </row>
    <row r="262" spans="12:13" s="2" customFormat="1" x14ac:dyDescent="0.2">
      <c r="L262" s="8"/>
      <c r="M262" s="6"/>
    </row>
    <row r="263" spans="12:13" s="2" customFormat="1" x14ac:dyDescent="0.2">
      <c r="L263" s="8"/>
      <c r="M263" s="6"/>
    </row>
    <row r="264" spans="12:13" s="2" customFormat="1" x14ac:dyDescent="0.2">
      <c r="L264" s="8"/>
      <c r="M264" s="6"/>
    </row>
    <row r="265" spans="12:13" s="2" customFormat="1" x14ac:dyDescent="0.2">
      <c r="L265" s="8"/>
      <c r="M265" s="6"/>
    </row>
    <row r="266" spans="12:13" s="2" customFormat="1" x14ac:dyDescent="0.2">
      <c r="L266" s="8"/>
      <c r="M266" s="6"/>
    </row>
    <row r="267" spans="12:13" s="2" customFormat="1" x14ac:dyDescent="0.2">
      <c r="L267" s="8"/>
      <c r="M267" s="6"/>
    </row>
    <row r="268" spans="12:13" s="2" customFormat="1" x14ac:dyDescent="0.2">
      <c r="L268" s="8"/>
      <c r="M268" s="6"/>
    </row>
    <row r="269" spans="12:13" s="2" customFormat="1" x14ac:dyDescent="0.2">
      <c r="L269" s="8"/>
      <c r="M269" s="6"/>
    </row>
    <row r="270" spans="12:13" s="2" customFormat="1" x14ac:dyDescent="0.2">
      <c r="L270" s="8"/>
      <c r="M270" s="6"/>
    </row>
    <row r="271" spans="12:13" s="2" customFormat="1" x14ac:dyDescent="0.2">
      <c r="L271" s="8"/>
      <c r="M271" s="6"/>
    </row>
    <row r="272" spans="12:13" s="2" customFormat="1" x14ac:dyDescent="0.2">
      <c r="L272" s="8"/>
      <c r="M272" s="6"/>
    </row>
    <row r="273" spans="12:13" s="2" customFormat="1" x14ac:dyDescent="0.2">
      <c r="L273" s="8"/>
      <c r="M273" s="6"/>
    </row>
    <row r="274" spans="12:13" s="2" customFormat="1" x14ac:dyDescent="0.2">
      <c r="L274" s="8"/>
      <c r="M274" s="6"/>
    </row>
    <row r="275" spans="12:13" s="2" customFormat="1" x14ac:dyDescent="0.2">
      <c r="L275" s="8"/>
      <c r="M275" s="6"/>
    </row>
    <row r="276" spans="12:13" s="2" customFormat="1" x14ac:dyDescent="0.2">
      <c r="L276" s="8"/>
      <c r="M276" s="6"/>
    </row>
    <row r="277" spans="12:13" s="2" customFormat="1" x14ac:dyDescent="0.2">
      <c r="L277" s="8"/>
      <c r="M277" s="6"/>
    </row>
    <row r="278" spans="12:13" s="2" customFormat="1" x14ac:dyDescent="0.2">
      <c r="L278" s="8"/>
      <c r="M278" s="6"/>
    </row>
    <row r="279" spans="12:13" s="2" customFormat="1" x14ac:dyDescent="0.2">
      <c r="L279" s="8"/>
      <c r="M279" s="6"/>
    </row>
    <row r="280" spans="12:13" s="2" customFormat="1" x14ac:dyDescent="0.2">
      <c r="L280" s="8"/>
      <c r="M280" s="6"/>
    </row>
    <row r="281" spans="12:13" s="2" customFormat="1" x14ac:dyDescent="0.2">
      <c r="L281" s="8"/>
      <c r="M281" s="6"/>
    </row>
    <row r="282" spans="12:13" s="2" customFormat="1" x14ac:dyDescent="0.2">
      <c r="L282" s="8"/>
      <c r="M282" s="6"/>
    </row>
    <row r="283" spans="12:13" s="2" customFormat="1" x14ac:dyDescent="0.2">
      <c r="L283" s="8"/>
      <c r="M283" s="6"/>
    </row>
    <row r="284" spans="12:13" s="2" customFormat="1" x14ac:dyDescent="0.2">
      <c r="L284" s="8"/>
      <c r="M284" s="6"/>
    </row>
    <row r="285" spans="12:13" s="2" customFormat="1" x14ac:dyDescent="0.2">
      <c r="L285" s="8"/>
      <c r="M285" s="6"/>
    </row>
    <row r="286" spans="12:13" s="2" customFormat="1" x14ac:dyDescent="0.2">
      <c r="L286" s="8"/>
      <c r="M286" s="6"/>
    </row>
    <row r="287" spans="12:13" s="2" customFormat="1" x14ac:dyDescent="0.2">
      <c r="L287" s="8"/>
      <c r="M287" s="6"/>
    </row>
    <row r="288" spans="12:13" s="2" customFormat="1" x14ac:dyDescent="0.2">
      <c r="L288" s="8"/>
      <c r="M288" s="6"/>
    </row>
    <row r="289" spans="12:13" s="2" customFormat="1" x14ac:dyDescent="0.2">
      <c r="L289" s="8"/>
      <c r="M289" s="6"/>
    </row>
    <row r="290" spans="12:13" s="2" customFormat="1" x14ac:dyDescent="0.2">
      <c r="L290" s="8"/>
      <c r="M290" s="6"/>
    </row>
    <row r="291" spans="12:13" s="2" customFormat="1" x14ac:dyDescent="0.2">
      <c r="L291" s="8"/>
      <c r="M291" s="6"/>
    </row>
    <row r="292" spans="12:13" s="2" customFormat="1" x14ac:dyDescent="0.2">
      <c r="L292" s="8"/>
      <c r="M292" s="6"/>
    </row>
    <row r="293" spans="12:13" s="2" customFormat="1" x14ac:dyDescent="0.2">
      <c r="L293" s="8"/>
      <c r="M293" s="6"/>
    </row>
    <row r="294" spans="12:13" s="2" customFormat="1" x14ac:dyDescent="0.2">
      <c r="L294" s="8"/>
      <c r="M294" s="6"/>
    </row>
    <row r="295" spans="12:13" s="2" customFormat="1" x14ac:dyDescent="0.2">
      <c r="L295" s="8"/>
      <c r="M295" s="6"/>
    </row>
    <row r="296" spans="12:13" s="2" customFormat="1" x14ac:dyDescent="0.2">
      <c r="L296" s="8"/>
      <c r="M296" s="6"/>
    </row>
    <row r="297" spans="12:13" s="2" customFormat="1" x14ac:dyDescent="0.2">
      <c r="L297" s="8"/>
      <c r="M297" s="6"/>
    </row>
    <row r="298" spans="12:13" s="2" customFormat="1" x14ac:dyDescent="0.2">
      <c r="L298" s="8"/>
      <c r="M298" s="6"/>
    </row>
    <row r="299" spans="12:13" s="2" customFormat="1" x14ac:dyDescent="0.2">
      <c r="L299" s="8"/>
      <c r="M299" s="6"/>
    </row>
    <row r="300" spans="12:13" s="2" customFormat="1" x14ac:dyDescent="0.2">
      <c r="L300" s="8"/>
      <c r="M300" s="6"/>
    </row>
    <row r="301" spans="12:13" s="2" customFormat="1" x14ac:dyDescent="0.2">
      <c r="L301" s="8"/>
      <c r="M301" s="6"/>
    </row>
    <row r="302" spans="12:13" s="2" customFormat="1" x14ac:dyDescent="0.2">
      <c r="L302" s="8"/>
      <c r="M302" s="6"/>
    </row>
    <row r="303" spans="12:13" s="2" customFormat="1" x14ac:dyDescent="0.2">
      <c r="L303" s="8"/>
      <c r="M303" s="6"/>
    </row>
    <row r="304" spans="12:13" s="2" customFormat="1" x14ac:dyDescent="0.2">
      <c r="L304" s="8"/>
      <c r="M304" s="6"/>
    </row>
    <row r="305" spans="12:13" s="2" customFormat="1" x14ac:dyDescent="0.2">
      <c r="L305" s="8"/>
      <c r="M305" s="6"/>
    </row>
    <row r="306" spans="12:13" s="2" customFormat="1" x14ac:dyDescent="0.2">
      <c r="L306" s="8"/>
      <c r="M306" s="6"/>
    </row>
    <row r="307" spans="12:13" s="2" customFormat="1" x14ac:dyDescent="0.2">
      <c r="L307" s="8"/>
      <c r="M307" s="6"/>
    </row>
    <row r="308" spans="12:13" s="2" customFormat="1" x14ac:dyDescent="0.2">
      <c r="L308" s="8"/>
      <c r="M308" s="6"/>
    </row>
    <row r="309" spans="12:13" s="2" customFormat="1" x14ac:dyDescent="0.2">
      <c r="L309" s="8"/>
      <c r="M309" s="6"/>
    </row>
    <row r="310" spans="12:13" s="2" customFormat="1" x14ac:dyDescent="0.2">
      <c r="L310" s="8"/>
      <c r="M310" s="6"/>
    </row>
    <row r="311" spans="12:13" s="2" customFormat="1" x14ac:dyDescent="0.2">
      <c r="L311" s="8"/>
      <c r="M311" s="6"/>
    </row>
    <row r="312" spans="12:13" s="2" customFormat="1" x14ac:dyDescent="0.2">
      <c r="L312" s="8"/>
      <c r="M312" s="6"/>
    </row>
    <row r="313" spans="12:13" s="2" customFormat="1" x14ac:dyDescent="0.2">
      <c r="L313" s="8"/>
      <c r="M313" s="6"/>
    </row>
    <row r="314" spans="12:13" s="2" customFormat="1" x14ac:dyDescent="0.2">
      <c r="L314" s="8"/>
      <c r="M314" s="6"/>
    </row>
    <row r="315" spans="12:13" s="2" customFormat="1" x14ac:dyDescent="0.2">
      <c r="L315" s="8"/>
      <c r="M315" s="6"/>
    </row>
    <row r="316" spans="12:13" s="2" customFormat="1" x14ac:dyDescent="0.2">
      <c r="L316" s="8"/>
      <c r="M316" s="6"/>
    </row>
    <row r="317" spans="12:13" s="2" customFormat="1" x14ac:dyDescent="0.2">
      <c r="L317" s="8"/>
      <c r="M317" s="6"/>
    </row>
    <row r="318" spans="12:13" s="2" customFormat="1" x14ac:dyDescent="0.2">
      <c r="L318" s="8"/>
      <c r="M318" s="6"/>
    </row>
    <row r="319" spans="12:13" s="2" customFormat="1" x14ac:dyDescent="0.2">
      <c r="L319" s="8"/>
      <c r="M319" s="6"/>
    </row>
    <row r="320" spans="12:13" s="2" customFormat="1" x14ac:dyDescent="0.2">
      <c r="L320" s="8"/>
      <c r="M320" s="6"/>
    </row>
    <row r="321" spans="12:13" s="2" customFormat="1" x14ac:dyDescent="0.2">
      <c r="L321" s="8"/>
      <c r="M321" s="6"/>
    </row>
    <row r="322" spans="12:13" s="2" customFormat="1" x14ac:dyDescent="0.2">
      <c r="L322" s="8"/>
      <c r="M322" s="6"/>
    </row>
    <row r="323" spans="12:13" s="2" customFormat="1" x14ac:dyDescent="0.2">
      <c r="L323" s="8"/>
      <c r="M323" s="6"/>
    </row>
    <row r="324" spans="12:13" s="2" customFormat="1" x14ac:dyDescent="0.2">
      <c r="L324" s="8"/>
      <c r="M324" s="6"/>
    </row>
    <row r="325" spans="12:13" s="2" customFormat="1" x14ac:dyDescent="0.2">
      <c r="L325" s="8"/>
      <c r="M325" s="6"/>
    </row>
    <row r="326" spans="12:13" s="2" customFormat="1" x14ac:dyDescent="0.2">
      <c r="L326" s="8"/>
      <c r="M326" s="6"/>
    </row>
    <row r="327" spans="12:13" s="2" customFormat="1" x14ac:dyDescent="0.2">
      <c r="L327" s="8"/>
      <c r="M327" s="6"/>
    </row>
    <row r="328" spans="12:13" s="2" customFormat="1" x14ac:dyDescent="0.2">
      <c r="L328" s="8"/>
      <c r="M328" s="6"/>
    </row>
    <row r="329" spans="12:13" s="2" customFormat="1" x14ac:dyDescent="0.2">
      <c r="L329" s="8"/>
      <c r="M329" s="6"/>
    </row>
    <row r="330" spans="12:13" s="2" customFormat="1" x14ac:dyDescent="0.2">
      <c r="L330" s="8"/>
      <c r="M330" s="6"/>
    </row>
    <row r="331" spans="12:13" s="2" customFormat="1" x14ac:dyDescent="0.2">
      <c r="L331" s="8"/>
      <c r="M331" s="6"/>
    </row>
    <row r="332" spans="12:13" s="2" customFormat="1" x14ac:dyDescent="0.2">
      <c r="L332" s="8"/>
      <c r="M332" s="6"/>
    </row>
    <row r="333" spans="12:13" s="2" customFormat="1" x14ac:dyDescent="0.2">
      <c r="L333" s="8"/>
      <c r="M333" s="6"/>
    </row>
    <row r="334" spans="12:13" s="2" customFormat="1" x14ac:dyDescent="0.2">
      <c r="L334" s="8"/>
      <c r="M334" s="6"/>
    </row>
    <row r="335" spans="12:13" s="2" customFormat="1" x14ac:dyDescent="0.2">
      <c r="L335" s="8"/>
      <c r="M335" s="6"/>
    </row>
    <row r="336" spans="12:13" s="2" customFormat="1" x14ac:dyDescent="0.2">
      <c r="L336" s="8"/>
      <c r="M336" s="6"/>
    </row>
    <row r="337" spans="12:13" s="2" customFormat="1" x14ac:dyDescent="0.2">
      <c r="L337" s="8"/>
      <c r="M337" s="6"/>
    </row>
    <row r="338" spans="12:13" s="2" customFormat="1" x14ac:dyDescent="0.2">
      <c r="L338" s="8"/>
      <c r="M338" s="6"/>
    </row>
    <row r="339" spans="12:13" s="2" customFormat="1" x14ac:dyDescent="0.2">
      <c r="L339" s="8"/>
      <c r="M339" s="6"/>
    </row>
    <row r="340" spans="12:13" s="2" customFormat="1" x14ac:dyDescent="0.2">
      <c r="L340" s="8"/>
      <c r="M340" s="6"/>
    </row>
    <row r="341" spans="12:13" s="2" customFormat="1" x14ac:dyDescent="0.2">
      <c r="L341" s="8"/>
      <c r="M341" s="6"/>
    </row>
    <row r="342" spans="12:13" s="2" customFormat="1" x14ac:dyDescent="0.2">
      <c r="L342" s="8"/>
      <c r="M342" s="6"/>
    </row>
    <row r="343" spans="12:13" s="2" customFormat="1" x14ac:dyDescent="0.2">
      <c r="L343" s="8"/>
      <c r="M343" s="6"/>
    </row>
    <row r="344" spans="12:13" s="2" customFormat="1" x14ac:dyDescent="0.2">
      <c r="L344" s="8"/>
      <c r="M344" s="6"/>
    </row>
    <row r="345" spans="12:13" s="2" customFormat="1" x14ac:dyDescent="0.2">
      <c r="L345" s="8"/>
      <c r="M345" s="6"/>
    </row>
    <row r="346" spans="12:13" s="2" customFormat="1" x14ac:dyDescent="0.2">
      <c r="L346" s="8"/>
      <c r="M346" s="6"/>
    </row>
    <row r="347" spans="12:13" s="2" customFormat="1" x14ac:dyDescent="0.2">
      <c r="L347" s="8"/>
      <c r="M347" s="6"/>
    </row>
    <row r="348" spans="12:13" s="2" customFormat="1" x14ac:dyDescent="0.2">
      <c r="L348" s="8"/>
      <c r="M348" s="6"/>
    </row>
    <row r="349" spans="12:13" s="2" customFormat="1" x14ac:dyDescent="0.2">
      <c r="L349" s="8"/>
      <c r="M349" s="6"/>
    </row>
    <row r="350" spans="12:13" s="2" customFormat="1" x14ac:dyDescent="0.2">
      <c r="L350" s="8"/>
      <c r="M350" s="6"/>
    </row>
    <row r="351" spans="12:13" s="2" customFormat="1" x14ac:dyDescent="0.2">
      <c r="L351" s="8"/>
      <c r="M351" s="6"/>
    </row>
    <row r="352" spans="12:13" s="2" customFormat="1" x14ac:dyDescent="0.2">
      <c r="L352" s="8"/>
      <c r="M352" s="6"/>
    </row>
    <row r="353" spans="12:13" s="2" customFormat="1" x14ac:dyDescent="0.2">
      <c r="L353" s="8"/>
      <c r="M353" s="6"/>
    </row>
    <row r="354" spans="12:13" s="2" customFormat="1" x14ac:dyDescent="0.2">
      <c r="L354" s="8"/>
      <c r="M354" s="6"/>
    </row>
    <row r="355" spans="12:13" s="2" customFormat="1" x14ac:dyDescent="0.2">
      <c r="L355" s="8"/>
      <c r="M355" s="6"/>
    </row>
    <row r="356" spans="12:13" s="2" customFormat="1" x14ac:dyDescent="0.2">
      <c r="L356" s="8"/>
      <c r="M356" s="6"/>
    </row>
    <row r="357" spans="12:13" s="2" customFormat="1" x14ac:dyDescent="0.2">
      <c r="L357" s="8"/>
      <c r="M357" s="6"/>
    </row>
    <row r="358" spans="12:13" s="2" customFormat="1" x14ac:dyDescent="0.2">
      <c r="L358" s="8"/>
      <c r="M358" s="6"/>
    </row>
    <row r="359" spans="12:13" s="2" customFormat="1" x14ac:dyDescent="0.2">
      <c r="L359" s="8"/>
      <c r="M359" s="6"/>
    </row>
    <row r="360" spans="12:13" s="2" customFormat="1" x14ac:dyDescent="0.2">
      <c r="L360" s="8"/>
      <c r="M360" s="6"/>
    </row>
    <row r="361" spans="12:13" s="2" customFormat="1" x14ac:dyDescent="0.2">
      <c r="L361" s="8"/>
      <c r="M361" s="6"/>
    </row>
    <row r="362" spans="12:13" s="2" customFormat="1" x14ac:dyDescent="0.2">
      <c r="L362" s="8"/>
      <c r="M362" s="6"/>
    </row>
    <row r="363" spans="12:13" s="2" customFormat="1" x14ac:dyDescent="0.2">
      <c r="L363" s="8"/>
      <c r="M363" s="6"/>
    </row>
    <row r="364" spans="12:13" s="2" customFormat="1" x14ac:dyDescent="0.2">
      <c r="L364" s="8"/>
      <c r="M364" s="6"/>
    </row>
    <row r="365" spans="12:13" s="2" customFormat="1" x14ac:dyDescent="0.2">
      <c r="L365" s="8"/>
      <c r="M365" s="6"/>
    </row>
    <row r="366" spans="12:13" s="2" customFormat="1" x14ac:dyDescent="0.2">
      <c r="L366" s="8"/>
      <c r="M366" s="6"/>
    </row>
    <row r="367" spans="12:13" s="2" customFormat="1" x14ac:dyDescent="0.2">
      <c r="L367" s="8"/>
      <c r="M367" s="6"/>
    </row>
    <row r="368" spans="12:13" s="2" customFormat="1" x14ac:dyDescent="0.2">
      <c r="L368" s="8"/>
      <c r="M368" s="6"/>
    </row>
    <row r="369" spans="12:13" s="2" customFormat="1" x14ac:dyDescent="0.2">
      <c r="L369" s="8"/>
      <c r="M369" s="6"/>
    </row>
    <row r="370" spans="12:13" s="2" customFormat="1" x14ac:dyDescent="0.2">
      <c r="L370" s="8"/>
      <c r="M370" s="6"/>
    </row>
    <row r="371" spans="12:13" s="2" customFormat="1" x14ac:dyDescent="0.2">
      <c r="L371" s="8"/>
      <c r="M371" s="6"/>
    </row>
    <row r="372" spans="12:13" s="2" customFormat="1" x14ac:dyDescent="0.2">
      <c r="L372" s="8"/>
      <c r="M372" s="6"/>
    </row>
    <row r="373" spans="12:13" s="2" customFormat="1" x14ac:dyDescent="0.2">
      <c r="L373" s="8"/>
      <c r="M373" s="6"/>
    </row>
    <row r="374" spans="12:13" s="2" customFormat="1" x14ac:dyDescent="0.2">
      <c r="L374" s="8"/>
      <c r="M374" s="6"/>
    </row>
    <row r="375" spans="12:13" s="2" customFormat="1" x14ac:dyDescent="0.2">
      <c r="L375" s="8"/>
      <c r="M375" s="6"/>
    </row>
    <row r="376" spans="12:13" s="2" customFormat="1" x14ac:dyDescent="0.2">
      <c r="L376" s="8"/>
      <c r="M376" s="6"/>
    </row>
    <row r="377" spans="12:13" s="2" customFormat="1" x14ac:dyDescent="0.2">
      <c r="L377" s="8"/>
      <c r="M377" s="6"/>
    </row>
    <row r="378" spans="12:13" s="2" customFormat="1" x14ac:dyDescent="0.2">
      <c r="L378" s="8"/>
      <c r="M378" s="6"/>
    </row>
    <row r="379" spans="12:13" s="2" customFormat="1" x14ac:dyDescent="0.2">
      <c r="L379" s="8"/>
      <c r="M379" s="6"/>
    </row>
    <row r="380" spans="12:13" s="2" customFormat="1" x14ac:dyDescent="0.2">
      <c r="L380" s="8"/>
      <c r="M380" s="6"/>
    </row>
    <row r="381" spans="12:13" s="2" customFormat="1" x14ac:dyDescent="0.2">
      <c r="L381" s="8"/>
      <c r="M381" s="6"/>
    </row>
    <row r="382" spans="12:13" s="2" customFormat="1" x14ac:dyDescent="0.2">
      <c r="L382" s="8"/>
      <c r="M382" s="6"/>
    </row>
    <row r="383" spans="12:13" s="2" customFormat="1" x14ac:dyDescent="0.2">
      <c r="L383" s="8"/>
      <c r="M383" s="6"/>
    </row>
    <row r="384" spans="12:13" s="2" customFormat="1" x14ac:dyDescent="0.2">
      <c r="L384" s="8"/>
      <c r="M384" s="6"/>
    </row>
    <row r="385" spans="12:13" s="2" customFormat="1" x14ac:dyDescent="0.2">
      <c r="L385" s="8"/>
      <c r="M385" s="6"/>
    </row>
    <row r="386" spans="12:13" s="2" customFormat="1" x14ac:dyDescent="0.2">
      <c r="L386" s="8"/>
      <c r="M386" s="6"/>
    </row>
    <row r="387" spans="12:13" s="2" customFormat="1" x14ac:dyDescent="0.2">
      <c r="L387" s="8"/>
      <c r="M387" s="6"/>
    </row>
    <row r="388" spans="12:13" s="2" customFormat="1" x14ac:dyDescent="0.2">
      <c r="L388" s="8"/>
      <c r="M388" s="6"/>
    </row>
    <row r="389" spans="12:13" s="2" customFormat="1" x14ac:dyDescent="0.2">
      <c r="L389" s="8"/>
      <c r="M389" s="6"/>
    </row>
    <row r="390" spans="12:13" s="2" customFormat="1" x14ac:dyDescent="0.2">
      <c r="L390" s="8"/>
      <c r="M390" s="6"/>
    </row>
    <row r="391" spans="12:13" s="2" customFormat="1" x14ac:dyDescent="0.2">
      <c r="L391" s="8"/>
      <c r="M391" s="6"/>
    </row>
    <row r="392" spans="12:13" s="2" customFormat="1" x14ac:dyDescent="0.2">
      <c r="L392" s="8"/>
      <c r="M392" s="6"/>
    </row>
    <row r="393" spans="12:13" s="2" customFormat="1" x14ac:dyDescent="0.2">
      <c r="L393" s="8"/>
      <c r="M393" s="6"/>
    </row>
    <row r="394" spans="12:13" s="2" customFormat="1" x14ac:dyDescent="0.2">
      <c r="L394" s="8"/>
      <c r="M394" s="6"/>
    </row>
    <row r="395" spans="12:13" s="2" customFormat="1" x14ac:dyDescent="0.2">
      <c r="L395" s="8"/>
      <c r="M395" s="6"/>
    </row>
    <row r="396" spans="12:13" s="2" customFormat="1" x14ac:dyDescent="0.2">
      <c r="L396" s="8"/>
      <c r="M396" s="6"/>
    </row>
    <row r="397" spans="12:13" s="2" customFormat="1" x14ac:dyDescent="0.2">
      <c r="L397" s="8"/>
      <c r="M397" s="6"/>
    </row>
    <row r="398" spans="12:13" s="2" customFormat="1" x14ac:dyDescent="0.2">
      <c r="L398" s="8"/>
      <c r="M398" s="6"/>
    </row>
    <row r="399" spans="12:13" s="2" customFormat="1" x14ac:dyDescent="0.2">
      <c r="L399" s="8"/>
      <c r="M399" s="6"/>
    </row>
    <row r="400" spans="12:13" s="2" customFormat="1" x14ac:dyDescent="0.2">
      <c r="L400" s="8"/>
      <c r="M400" s="6"/>
    </row>
    <row r="401" spans="12:13" s="2" customFormat="1" x14ac:dyDescent="0.2">
      <c r="L401" s="8"/>
      <c r="M401" s="6"/>
    </row>
    <row r="402" spans="12:13" s="2" customFormat="1" x14ac:dyDescent="0.2">
      <c r="L402" s="8"/>
      <c r="M402" s="6"/>
    </row>
    <row r="403" spans="12:13" s="2" customFormat="1" x14ac:dyDescent="0.2">
      <c r="L403" s="8"/>
      <c r="M403" s="6"/>
    </row>
    <row r="404" spans="12:13" s="2" customFormat="1" x14ac:dyDescent="0.2">
      <c r="L404" s="8"/>
      <c r="M404" s="6"/>
    </row>
    <row r="405" spans="12:13" s="2" customFormat="1" x14ac:dyDescent="0.2">
      <c r="L405" s="8"/>
      <c r="M405" s="6"/>
    </row>
    <row r="406" spans="12:13" s="2" customFormat="1" x14ac:dyDescent="0.2">
      <c r="L406" s="8"/>
      <c r="M406" s="6"/>
    </row>
    <row r="407" spans="12:13" s="2" customFormat="1" x14ac:dyDescent="0.2">
      <c r="L407" s="8"/>
      <c r="M407" s="6"/>
    </row>
    <row r="408" spans="12:13" s="2" customFormat="1" x14ac:dyDescent="0.2">
      <c r="L408" s="8"/>
      <c r="M408" s="6"/>
    </row>
    <row r="409" spans="12:13" s="2" customFormat="1" x14ac:dyDescent="0.2">
      <c r="L409" s="8"/>
      <c r="M409" s="6"/>
    </row>
    <row r="410" spans="12:13" s="2" customFormat="1" x14ac:dyDescent="0.2">
      <c r="L410" s="8"/>
      <c r="M410" s="6"/>
    </row>
    <row r="411" spans="12:13" s="2" customFormat="1" x14ac:dyDescent="0.2">
      <c r="L411" s="8"/>
      <c r="M411" s="6"/>
    </row>
    <row r="412" spans="12:13" s="2" customFormat="1" x14ac:dyDescent="0.2">
      <c r="L412" s="8"/>
      <c r="M412" s="6"/>
    </row>
    <row r="413" spans="12:13" s="2" customFormat="1" x14ac:dyDescent="0.2">
      <c r="L413" s="8"/>
      <c r="M413" s="6"/>
    </row>
    <row r="414" spans="12:13" s="2" customFormat="1" x14ac:dyDescent="0.2">
      <c r="L414" s="8"/>
      <c r="M414" s="6"/>
    </row>
    <row r="415" spans="12:13" s="2" customFormat="1" x14ac:dyDescent="0.2">
      <c r="L415" s="8"/>
      <c r="M415" s="6"/>
    </row>
    <row r="416" spans="12:13" s="2" customFormat="1" x14ac:dyDescent="0.2">
      <c r="L416" s="8"/>
      <c r="M416" s="6"/>
    </row>
    <row r="417" spans="12:13" s="2" customFormat="1" x14ac:dyDescent="0.2">
      <c r="L417" s="8"/>
      <c r="M417" s="6"/>
    </row>
    <row r="418" spans="12:13" s="2" customFormat="1" x14ac:dyDescent="0.2">
      <c r="L418" s="8"/>
      <c r="M418" s="6"/>
    </row>
    <row r="419" spans="12:13" s="2" customFormat="1" x14ac:dyDescent="0.2">
      <c r="L419" s="8"/>
      <c r="M419" s="6"/>
    </row>
    <row r="420" spans="12:13" s="2" customFormat="1" x14ac:dyDescent="0.2">
      <c r="L420" s="8"/>
      <c r="M420" s="6"/>
    </row>
    <row r="421" spans="12:13" s="2" customFormat="1" x14ac:dyDescent="0.2">
      <c r="L421" s="8"/>
      <c r="M421" s="6"/>
    </row>
    <row r="422" spans="12:13" s="2" customFormat="1" x14ac:dyDescent="0.2">
      <c r="L422" s="8"/>
      <c r="M422" s="6"/>
    </row>
    <row r="423" spans="12:13" s="2" customFormat="1" x14ac:dyDescent="0.2">
      <c r="L423" s="8"/>
      <c r="M423" s="6"/>
    </row>
    <row r="424" spans="12:13" s="2" customFormat="1" x14ac:dyDescent="0.2">
      <c r="L424" s="8"/>
      <c r="M424" s="6"/>
    </row>
    <row r="425" spans="12:13" s="2" customFormat="1" x14ac:dyDescent="0.2">
      <c r="L425" s="8"/>
      <c r="M425" s="6"/>
    </row>
    <row r="426" spans="12:13" s="2" customFormat="1" x14ac:dyDescent="0.2">
      <c r="L426" s="8"/>
      <c r="M426" s="6"/>
    </row>
    <row r="427" spans="12:13" s="2" customFormat="1" x14ac:dyDescent="0.2">
      <c r="L427" s="8"/>
      <c r="M427" s="6"/>
    </row>
    <row r="428" spans="12:13" s="2" customFormat="1" x14ac:dyDescent="0.2">
      <c r="L428" s="8"/>
      <c r="M428" s="6"/>
    </row>
    <row r="429" spans="12:13" s="2" customFormat="1" x14ac:dyDescent="0.2">
      <c r="L429" s="8"/>
      <c r="M429" s="6"/>
    </row>
    <row r="430" spans="12:13" s="2" customFormat="1" x14ac:dyDescent="0.2">
      <c r="L430" s="8"/>
      <c r="M430" s="6"/>
    </row>
    <row r="431" spans="12:13" s="2" customFormat="1" x14ac:dyDescent="0.2">
      <c r="L431" s="8"/>
      <c r="M431" s="6"/>
    </row>
    <row r="432" spans="12:13" s="2" customFormat="1" x14ac:dyDescent="0.2">
      <c r="L432" s="8"/>
      <c r="M432" s="6"/>
    </row>
    <row r="433" spans="12:13" s="2" customFormat="1" x14ac:dyDescent="0.2">
      <c r="L433" s="8"/>
      <c r="M433" s="6"/>
    </row>
    <row r="434" spans="12:13" s="2" customFormat="1" x14ac:dyDescent="0.2">
      <c r="L434" s="8"/>
      <c r="M434" s="6"/>
    </row>
    <row r="435" spans="12:13" s="2" customFormat="1" x14ac:dyDescent="0.2">
      <c r="L435" s="8"/>
      <c r="M435" s="6"/>
    </row>
    <row r="436" spans="12:13" s="2" customFormat="1" x14ac:dyDescent="0.2">
      <c r="L436" s="8"/>
      <c r="M436" s="6"/>
    </row>
    <row r="437" spans="12:13" s="2" customFormat="1" x14ac:dyDescent="0.2">
      <c r="L437" s="8"/>
      <c r="M437" s="6"/>
    </row>
    <row r="438" spans="12:13" s="2" customFormat="1" x14ac:dyDescent="0.2">
      <c r="L438" s="8"/>
      <c r="M438" s="6"/>
    </row>
    <row r="439" spans="12:13" s="2" customFormat="1" x14ac:dyDescent="0.2">
      <c r="L439" s="8"/>
      <c r="M439" s="6"/>
    </row>
    <row r="440" spans="12:13" s="2" customFormat="1" x14ac:dyDescent="0.2">
      <c r="L440" s="8"/>
      <c r="M440" s="6"/>
    </row>
    <row r="441" spans="12:13" s="2" customFormat="1" x14ac:dyDescent="0.2">
      <c r="L441" s="8"/>
      <c r="M441" s="6"/>
    </row>
    <row r="442" spans="12:13" s="2" customFormat="1" x14ac:dyDescent="0.2">
      <c r="L442" s="8"/>
      <c r="M442" s="6"/>
    </row>
    <row r="443" spans="12:13" s="2" customFormat="1" x14ac:dyDescent="0.2">
      <c r="L443" s="8"/>
      <c r="M443" s="6"/>
    </row>
    <row r="444" spans="12:13" s="2" customFormat="1" x14ac:dyDescent="0.2">
      <c r="L444" s="8"/>
      <c r="M444" s="6"/>
    </row>
    <row r="445" spans="12:13" s="2" customFormat="1" x14ac:dyDescent="0.2">
      <c r="L445" s="8"/>
      <c r="M445" s="6"/>
    </row>
    <row r="446" spans="12:13" s="2" customFormat="1" x14ac:dyDescent="0.2">
      <c r="L446" s="8"/>
      <c r="M446" s="6"/>
    </row>
    <row r="447" spans="12:13" s="2" customFormat="1" x14ac:dyDescent="0.2">
      <c r="L447" s="8"/>
      <c r="M447" s="6"/>
    </row>
    <row r="448" spans="12:13" s="2" customFormat="1" x14ac:dyDescent="0.2">
      <c r="L448" s="8"/>
      <c r="M448" s="6"/>
    </row>
    <row r="449" spans="12:13" s="2" customFormat="1" x14ac:dyDescent="0.2">
      <c r="L449" s="8"/>
      <c r="M449" s="6"/>
    </row>
    <row r="450" spans="12:13" s="2" customFormat="1" x14ac:dyDescent="0.2">
      <c r="L450" s="8"/>
      <c r="M450" s="6"/>
    </row>
    <row r="451" spans="12:13" s="2" customFormat="1" x14ac:dyDescent="0.2">
      <c r="L451" s="8"/>
      <c r="M451" s="6"/>
    </row>
    <row r="452" spans="12:13" s="2" customFormat="1" x14ac:dyDescent="0.2">
      <c r="L452" s="8"/>
      <c r="M452" s="6"/>
    </row>
    <row r="453" spans="12:13" s="2" customFormat="1" x14ac:dyDescent="0.2">
      <c r="L453" s="8"/>
      <c r="M453" s="6"/>
    </row>
    <row r="454" spans="12:13" s="2" customFormat="1" x14ac:dyDescent="0.2">
      <c r="L454" s="8"/>
      <c r="M454" s="6"/>
    </row>
    <row r="455" spans="12:13" s="2" customFormat="1" x14ac:dyDescent="0.2">
      <c r="L455" s="8"/>
      <c r="M455" s="6"/>
    </row>
    <row r="456" spans="12:13" s="2" customFormat="1" x14ac:dyDescent="0.2">
      <c r="L456" s="8"/>
      <c r="M456" s="6"/>
    </row>
    <row r="457" spans="12:13" s="2" customFormat="1" x14ac:dyDescent="0.2">
      <c r="L457" s="8"/>
      <c r="M457" s="6"/>
    </row>
    <row r="458" spans="12:13" s="2" customFormat="1" x14ac:dyDescent="0.2">
      <c r="L458" s="8"/>
      <c r="M458" s="6"/>
    </row>
    <row r="459" spans="12:13" s="2" customFormat="1" x14ac:dyDescent="0.2">
      <c r="L459" s="8"/>
      <c r="M459" s="6"/>
    </row>
    <row r="460" spans="12:13" s="2" customFormat="1" x14ac:dyDescent="0.2">
      <c r="L460" s="8"/>
      <c r="M460" s="6"/>
    </row>
    <row r="461" spans="12:13" s="2" customFormat="1" x14ac:dyDescent="0.2">
      <c r="L461" s="8"/>
      <c r="M461" s="6"/>
    </row>
    <row r="462" spans="12:13" s="2" customFormat="1" x14ac:dyDescent="0.2">
      <c r="L462" s="8"/>
      <c r="M462" s="6"/>
    </row>
    <row r="463" spans="12:13" s="2" customFormat="1" x14ac:dyDescent="0.2">
      <c r="L463" s="8"/>
      <c r="M463" s="6"/>
    </row>
    <row r="464" spans="12:13" s="2" customFormat="1" x14ac:dyDescent="0.2">
      <c r="L464" s="8"/>
      <c r="M464" s="6"/>
    </row>
    <row r="465" spans="12:13" s="2" customFormat="1" x14ac:dyDescent="0.2">
      <c r="L465" s="8"/>
      <c r="M465" s="6"/>
    </row>
    <row r="466" spans="12:13" s="2" customFormat="1" x14ac:dyDescent="0.2">
      <c r="L466" s="8"/>
      <c r="M466" s="6"/>
    </row>
    <row r="467" spans="12:13" s="2" customFormat="1" x14ac:dyDescent="0.2">
      <c r="L467" s="8"/>
      <c r="M467" s="6"/>
    </row>
    <row r="468" spans="12:13" s="2" customFormat="1" x14ac:dyDescent="0.2">
      <c r="L468" s="8"/>
      <c r="M468" s="6"/>
    </row>
    <row r="469" spans="12:13" s="2" customFormat="1" x14ac:dyDescent="0.2">
      <c r="L469" s="8"/>
      <c r="M469" s="6"/>
    </row>
    <row r="470" spans="12:13" s="2" customFormat="1" x14ac:dyDescent="0.2">
      <c r="L470" s="8"/>
      <c r="M470" s="6"/>
    </row>
    <row r="471" spans="12:13" s="2" customFormat="1" x14ac:dyDescent="0.2">
      <c r="L471" s="8"/>
      <c r="M471" s="6"/>
    </row>
    <row r="472" spans="12:13" s="2" customFormat="1" x14ac:dyDescent="0.2">
      <c r="L472" s="8"/>
      <c r="M472" s="6"/>
    </row>
    <row r="473" spans="12:13" s="2" customFormat="1" x14ac:dyDescent="0.2">
      <c r="L473" s="8"/>
      <c r="M473" s="6"/>
    </row>
    <row r="474" spans="12:13" s="2" customFormat="1" x14ac:dyDescent="0.2">
      <c r="L474" s="8"/>
      <c r="M474" s="6"/>
    </row>
    <row r="475" spans="12:13" s="2" customFormat="1" x14ac:dyDescent="0.2">
      <c r="L475" s="8"/>
      <c r="M475" s="6"/>
    </row>
    <row r="476" spans="12:13" s="2" customFormat="1" x14ac:dyDescent="0.2">
      <c r="L476" s="8"/>
      <c r="M476" s="6"/>
    </row>
    <row r="477" spans="12:13" s="2" customFormat="1" x14ac:dyDescent="0.2">
      <c r="L477" s="8"/>
      <c r="M477" s="6"/>
    </row>
    <row r="478" spans="12:13" s="2" customFormat="1" x14ac:dyDescent="0.2">
      <c r="L478" s="8"/>
      <c r="M478" s="6"/>
    </row>
    <row r="479" spans="12:13" s="2" customFormat="1" x14ac:dyDescent="0.2">
      <c r="L479" s="8"/>
      <c r="M479" s="6"/>
    </row>
    <row r="480" spans="12:13" s="2" customFormat="1" x14ac:dyDescent="0.2">
      <c r="L480" s="8"/>
      <c r="M480" s="6"/>
    </row>
    <row r="481" spans="12:13" s="2" customFormat="1" x14ac:dyDescent="0.2">
      <c r="L481" s="8"/>
      <c r="M481" s="6"/>
    </row>
    <row r="482" spans="12:13" s="2" customFormat="1" x14ac:dyDescent="0.2">
      <c r="L482" s="8"/>
      <c r="M482" s="6"/>
    </row>
    <row r="483" spans="12:13" s="2" customFormat="1" x14ac:dyDescent="0.2">
      <c r="L483" s="8"/>
      <c r="M483" s="6"/>
    </row>
    <row r="484" spans="12:13" s="2" customFormat="1" x14ac:dyDescent="0.2">
      <c r="L484" s="8"/>
      <c r="M484" s="6"/>
    </row>
    <row r="485" spans="12:13" s="2" customFormat="1" x14ac:dyDescent="0.2">
      <c r="L485" s="8"/>
      <c r="M485" s="6"/>
    </row>
    <row r="486" spans="12:13" s="2" customFormat="1" x14ac:dyDescent="0.2">
      <c r="L486" s="8"/>
      <c r="M486" s="6"/>
    </row>
    <row r="487" spans="12:13" s="2" customFormat="1" x14ac:dyDescent="0.2">
      <c r="L487" s="8"/>
      <c r="M487" s="6"/>
    </row>
    <row r="488" spans="12:13" s="2" customFormat="1" x14ac:dyDescent="0.2">
      <c r="L488" s="8"/>
      <c r="M488" s="6"/>
    </row>
    <row r="489" spans="12:13" s="2" customFormat="1" x14ac:dyDescent="0.2">
      <c r="L489" s="8"/>
      <c r="M489" s="6"/>
    </row>
    <row r="490" spans="12:13" s="2" customFormat="1" x14ac:dyDescent="0.2">
      <c r="L490" s="8"/>
      <c r="M490" s="6"/>
    </row>
    <row r="491" spans="12:13" s="2" customFormat="1" x14ac:dyDescent="0.2">
      <c r="L491" s="8"/>
      <c r="M491" s="6"/>
    </row>
    <row r="492" spans="12:13" s="2" customFormat="1" x14ac:dyDescent="0.2">
      <c r="L492" s="8"/>
      <c r="M492" s="6"/>
    </row>
    <row r="493" spans="12:13" s="2" customFormat="1" x14ac:dyDescent="0.2">
      <c r="L493" s="8"/>
      <c r="M493" s="6"/>
    </row>
    <row r="494" spans="12:13" s="2" customFormat="1" x14ac:dyDescent="0.2">
      <c r="L494" s="8"/>
      <c r="M494" s="6"/>
    </row>
    <row r="495" spans="12:13" s="2" customFormat="1" x14ac:dyDescent="0.2">
      <c r="L495" s="8"/>
      <c r="M495" s="6"/>
    </row>
    <row r="496" spans="12:13" s="2" customFormat="1" x14ac:dyDescent="0.2">
      <c r="L496" s="8"/>
      <c r="M496" s="6"/>
    </row>
    <row r="497" spans="12:13" s="2" customFormat="1" x14ac:dyDescent="0.2">
      <c r="L497" s="8"/>
      <c r="M497" s="6"/>
    </row>
    <row r="498" spans="12:13" s="2" customFormat="1" x14ac:dyDescent="0.2">
      <c r="L498" s="8"/>
      <c r="M498" s="6"/>
    </row>
    <row r="499" spans="12:13" s="2" customFormat="1" x14ac:dyDescent="0.2">
      <c r="L499" s="8"/>
      <c r="M499" s="6"/>
    </row>
    <row r="500" spans="12:13" s="2" customFormat="1" x14ac:dyDescent="0.2">
      <c r="L500" s="8"/>
      <c r="M500" s="6"/>
    </row>
    <row r="501" spans="12:13" s="2" customFormat="1" x14ac:dyDescent="0.2">
      <c r="L501" s="8"/>
      <c r="M501" s="6"/>
    </row>
    <row r="502" spans="12:13" s="2" customFormat="1" x14ac:dyDescent="0.2">
      <c r="L502" s="8"/>
      <c r="M502" s="6"/>
    </row>
    <row r="503" spans="12:13" s="2" customFormat="1" x14ac:dyDescent="0.2">
      <c r="L503" s="8"/>
      <c r="M503" s="6"/>
    </row>
    <row r="504" spans="12:13" s="2" customFormat="1" x14ac:dyDescent="0.2">
      <c r="L504" s="8"/>
      <c r="M504" s="6"/>
    </row>
    <row r="505" spans="12:13" s="2" customFormat="1" x14ac:dyDescent="0.2">
      <c r="L505" s="8"/>
      <c r="M505" s="6"/>
    </row>
    <row r="506" spans="12:13" s="2" customFormat="1" x14ac:dyDescent="0.2">
      <c r="L506" s="8"/>
      <c r="M506" s="6"/>
    </row>
    <row r="507" spans="12:13" s="2" customFormat="1" x14ac:dyDescent="0.2">
      <c r="L507" s="8"/>
      <c r="M507" s="6"/>
    </row>
    <row r="508" spans="12:13" s="2" customFormat="1" x14ac:dyDescent="0.2">
      <c r="L508" s="8"/>
      <c r="M508" s="6"/>
    </row>
    <row r="509" spans="12:13" s="2" customFormat="1" x14ac:dyDescent="0.2">
      <c r="L509" s="8"/>
      <c r="M509" s="6"/>
    </row>
    <row r="510" spans="12:13" s="2" customFormat="1" x14ac:dyDescent="0.2">
      <c r="L510" s="8"/>
      <c r="M510" s="6"/>
    </row>
    <row r="511" spans="12:13" s="2" customFormat="1" x14ac:dyDescent="0.2">
      <c r="L511" s="8"/>
      <c r="M511" s="6"/>
    </row>
    <row r="512" spans="12:13" s="2" customFormat="1" x14ac:dyDescent="0.2">
      <c r="L512" s="8"/>
      <c r="M512" s="6"/>
    </row>
    <row r="513" spans="12:13" s="2" customFormat="1" x14ac:dyDescent="0.2">
      <c r="L513" s="8"/>
      <c r="M513" s="6"/>
    </row>
    <row r="514" spans="12:13" s="2" customFormat="1" x14ac:dyDescent="0.2">
      <c r="L514" s="8"/>
      <c r="M514" s="6"/>
    </row>
    <row r="515" spans="12:13" s="2" customFormat="1" x14ac:dyDescent="0.2">
      <c r="L515" s="8"/>
      <c r="M515" s="6"/>
    </row>
    <row r="516" spans="12:13" s="2" customFormat="1" x14ac:dyDescent="0.2">
      <c r="L516" s="8"/>
      <c r="M516" s="6"/>
    </row>
    <row r="517" spans="12:13" s="2" customFormat="1" x14ac:dyDescent="0.2">
      <c r="L517" s="8"/>
      <c r="M517" s="6"/>
    </row>
    <row r="518" spans="12:13" s="2" customFormat="1" x14ac:dyDescent="0.2">
      <c r="L518" s="8"/>
      <c r="M518" s="6"/>
    </row>
    <row r="519" spans="12:13" s="2" customFormat="1" x14ac:dyDescent="0.2">
      <c r="L519" s="8"/>
      <c r="M519" s="6"/>
    </row>
    <row r="520" spans="12:13" s="2" customFormat="1" x14ac:dyDescent="0.2">
      <c r="L520" s="8"/>
      <c r="M520" s="6"/>
    </row>
    <row r="521" spans="12:13" s="2" customFormat="1" x14ac:dyDescent="0.2">
      <c r="L521" s="8"/>
      <c r="M521" s="6"/>
    </row>
    <row r="522" spans="12:13" s="2" customFormat="1" x14ac:dyDescent="0.2">
      <c r="L522" s="8"/>
      <c r="M522" s="6"/>
    </row>
    <row r="523" spans="12:13" s="2" customFormat="1" x14ac:dyDescent="0.2">
      <c r="L523" s="8"/>
      <c r="M523" s="6"/>
    </row>
    <row r="524" spans="12:13" s="2" customFormat="1" x14ac:dyDescent="0.2">
      <c r="L524" s="8"/>
      <c r="M524" s="6"/>
    </row>
    <row r="525" spans="12:13" s="2" customFormat="1" x14ac:dyDescent="0.2">
      <c r="L525" s="8"/>
      <c r="M525" s="6"/>
    </row>
    <row r="526" spans="12:13" s="2" customFormat="1" x14ac:dyDescent="0.2">
      <c r="L526" s="8"/>
      <c r="M526" s="6"/>
    </row>
    <row r="527" spans="12:13" s="2" customFormat="1" x14ac:dyDescent="0.2">
      <c r="L527" s="8"/>
      <c r="M527" s="6"/>
    </row>
    <row r="528" spans="12:13" s="2" customFormat="1" x14ac:dyDescent="0.2">
      <c r="L528" s="8"/>
      <c r="M528" s="6"/>
    </row>
    <row r="529" spans="1:13" s="2" customFormat="1" x14ac:dyDescent="0.2">
      <c r="L529" s="8"/>
      <c r="M529" s="6"/>
    </row>
    <row r="530" spans="1:13" s="2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9"/>
      <c r="M530" s="7"/>
    </row>
    <row r="531" spans="1:13" s="2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9"/>
      <c r="M531" s="7"/>
    </row>
    <row r="532" spans="1:13" s="2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9"/>
      <c r="M532" s="7"/>
    </row>
    <row r="533" spans="1:13" s="2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9"/>
      <c r="M533" s="7"/>
    </row>
    <row r="534" spans="1:13" s="2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9"/>
      <c r="M534" s="7"/>
    </row>
    <row r="535" spans="1:13" s="2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9"/>
      <c r="M535" s="7"/>
    </row>
    <row r="536" spans="1:13" s="2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9"/>
      <c r="M536" s="7"/>
    </row>
    <row r="537" spans="1:13" s="2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9"/>
      <c r="M537" s="7"/>
    </row>
    <row r="538" spans="1:13" s="2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9"/>
      <c r="M538" s="7"/>
    </row>
    <row r="539" spans="1:13" s="2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9"/>
      <c r="M539" s="7"/>
    </row>
    <row r="540" spans="1:13" s="2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9"/>
      <c r="M540" s="7"/>
    </row>
    <row r="541" spans="1:13" s="2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9"/>
      <c r="M541" s="7"/>
    </row>
    <row r="542" spans="1:13" s="2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9"/>
      <c r="M542" s="7"/>
    </row>
    <row r="543" spans="1:13" s="2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9"/>
      <c r="M543" s="7"/>
    </row>
    <row r="544" spans="1:13" s="2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9"/>
      <c r="M544" s="7"/>
    </row>
    <row r="545" ht="5.25" customHeight="1" x14ac:dyDescent="0.2"/>
    <row r="546" ht="5.25" customHeight="1" x14ac:dyDescent="0.2"/>
  </sheetData>
  <autoFilter ref="A6:M66">
    <filterColumn colId="9" showButton="0"/>
  </autoFilter>
  <mergeCells count="23">
    <mergeCell ref="A55:A66"/>
    <mergeCell ref="M6:M7"/>
    <mergeCell ref="A8:A15"/>
    <mergeCell ref="A16:A23"/>
    <mergeCell ref="A24:A36"/>
    <mergeCell ref="A37:A45"/>
    <mergeCell ref="A46:A54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A1:A5"/>
    <mergeCell ref="B1:M1"/>
    <mergeCell ref="B2:M2"/>
    <mergeCell ref="B3:M3"/>
    <mergeCell ref="B4:M5"/>
  </mergeCells>
  <phoneticPr fontId="20" type="noConversion"/>
  <printOptions horizontalCentered="1" verticalCentered="1"/>
  <pageMargins left="0.19685039370078741" right="0.19685039370078741" top="0.11811023622047245" bottom="0.11811023622047245" header="0" footer="0"/>
  <pageSetup scale="50" orientation="landscape" r:id="rId1"/>
  <headerFooter alignWithMargins="0"/>
  <rowBreaks count="1" manualBreakCount="1">
    <brk id="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V470"/>
  <sheetViews>
    <sheetView showGridLines="0" tabSelected="1" topLeftCell="B1" zoomScale="80" zoomScaleNormal="80" zoomScaleSheetLayoutView="70" zoomScalePageLayoutView="10" workbookViewId="0">
      <selection activeCell="B3" sqref="B3:N4"/>
    </sheetView>
  </sheetViews>
  <sheetFormatPr baseColWidth="10" defaultColWidth="11.42578125" defaultRowHeight="16.5" outlineLevelCol="1" x14ac:dyDescent="0.2"/>
  <cols>
    <col min="1" max="1" width="27" style="5" customWidth="1"/>
    <col min="2" max="2" width="16.7109375" style="5" customWidth="1"/>
    <col min="3" max="3" width="46.85546875" style="99" customWidth="1"/>
    <col min="4" max="4" width="15.28515625" style="5" customWidth="1"/>
    <col min="5" max="5" width="34.28515625" style="5" customWidth="1"/>
    <col min="6" max="6" width="32.7109375" style="5" customWidth="1"/>
    <col min="7" max="7" width="26.42578125" style="5" customWidth="1"/>
    <col min="8" max="8" width="14" style="5" customWidth="1"/>
    <col min="9" max="9" width="16.42578125" style="5" customWidth="1"/>
    <col min="10" max="10" width="9" style="5" customWidth="1"/>
    <col min="11" max="11" width="17.140625" style="5" customWidth="1"/>
    <col min="12" max="12" width="16.85546875" style="5" customWidth="1"/>
    <col min="13" max="13" width="27.42578125" style="102" bestFit="1" customWidth="1" outlineLevel="1"/>
    <col min="14" max="14" width="29.7109375" style="35" customWidth="1" outlineLevel="1"/>
    <col min="15" max="15" width="20.42578125" style="5" hidden="1" customWidth="1"/>
    <col min="16" max="16" width="11.42578125" style="5"/>
    <col min="17" max="17" width="9" style="5" customWidth="1"/>
    <col min="18" max="19" width="11.42578125" style="5" customWidth="1"/>
    <col min="20" max="16384" width="11.42578125" style="5"/>
  </cols>
  <sheetData>
    <row r="1" spans="1:48" s="3" customFormat="1" ht="29.25" customHeight="1" x14ac:dyDescent="0.2">
      <c r="A1" s="140" t="s">
        <v>136</v>
      </c>
      <c r="B1" s="157" t="s">
        <v>0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38"/>
    </row>
    <row r="2" spans="1:48" s="3" customFormat="1" ht="33.75" customHeight="1" x14ac:dyDescent="0.2">
      <c r="A2" s="140"/>
      <c r="B2" s="158" t="s">
        <v>284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38"/>
    </row>
    <row r="3" spans="1:48" s="3" customFormat="1" ht="16.5" customHeight="1" x14ac:dyDescent="0.2">
      <c r="A3" s="140"/>
      <c r="B3" s="159" t="s">
        <v>283</v>
      </c>
      <c r="C3" s="15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38"/>
    </row>
    <row r="4" spans="1:48" s="3" customFormat="1" ht="16.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38"/>
    </row>
    <row r="5" spans="1:48" s="4" customFormat="1" ht="33.75" customHeight="1" x14ac:dyDescent="0.2">
      <c r="A5" s="160" t="s">
        <v>137</v>
      </c>
      <c r="B5" s="160" t="s">
        <v>5</v>
      </c>
      <c r="C5" s="160" t="s">
        <v>6</v>
      </c>
      <c r="D5" s="160" t="s">
        <v>7</v>
      </c>
      <c r="E5" s="160" t="s">
        <v>138</v>
      </c>
      <c r="F5" s="160" t="s">
        <v>139</v>
      </c>
      <c r="G5" s="160" t="s">
        <v>140</v>
      </c>
      <c r="H5" s="133"/>
      <c r="I5" s="160" t="s">
        <v>11</v>
      </c>
      <c r="J5" s="160" t="s">
        <v>12</v>
      </c>
      <c r="K5" s="160" t="s">
        <v>13</v>
      </c>
      <c r="L5" s="160"/>
      <c r="M5" s="161" t="s">
        <v>14</v>
      </c>
      <c r="N5" s="160" t="s">
        <v>15</v>
      </c>
      <c r="O5" s="160" t="s">
        <v>141</v>
      </c>
    </row>
    <row r="6" spans="1:48" s="34" customFormat="1" ht="51" customHeight="1" x14ac:dyDescent="0.2">
      <c r="A6" s="160"/>
      <c r="B6" s="160"/>
      <c r="C6" s="160"/>
      <c r="D6" s="160"/>
      <c r="E6" s="160"/>
      <c r="F6" s="160"/>
      <c r="G6" s="160"/>
      <c r="H6" s="133" t="s">
        <v>142</v>
      </c>
      <c r="I6" s="160"/>
      <c r="J6" s="160"/>
      <c r="K6" s="132" t="s">
        <v>16</v>
      </c>
      <c r="L6" s="132" t="s">
        <v>17</v>
      </c>
      <c r="M6" s="161"/>
      <c r="N6" s="160"/>
      <c r="O6" s="160"/>
    </row>
    <row r="7" spans="1:48" s="1" customFormat="1" ht="120.75" customHeight="1" x14ac:dyDescent="0.2">
      <c r="A7" s="136" t="s">
        <v>143</v>
      </c>
      <c r="B7" s="36" t="s">
        <v>280</v>
      </c>
      <c r="C7" s="39" t="s">
        <v>281</v>
      </c>
      <c r="D7" s="33" t="s">
        <v>282</v>
      </c>
      <c r="E7" s="40" t="s">
        <v>282</v>
      </c>
      <c r="F7" s="41" t="s">
        <v>282</v>
      </c>
      <c r="G7" s="41" t="s">
        <v>282</v>
      </c>
      <c r="H7" s="41" t="s">
        <v>282</v>
      </c>
      <c r="I7" s="33" t="s">
        <v>282</v>
      </c>
      <c r="J7" s="33" t="s">
        <v>282</v>
      </c>
      <c r="K7" s="37" t="s">
        <v>282</v>
      </c>
      <c r="L7" s="37" t="s">
        <v>282</v>
      </c>
      <c r="M7" s="138" t="s">
        <v>282</v>
      </c>
      <c r="N7" s="42" t="s">
        <v>282</v>
      </c>
      <c r="O7" s="44" t="s">
        <v>144</v>
      </c>
    </row>
    <row r="8" spans="1:48" s="32" customFormat="1" ht="91.5" customHeight="1" thickBot="1" x14ac:dyDescent="0.25">
      <c r="A8" s="136" t="s">
        <v>149</v>
      </c>
      <c r="B8" s="36" t="s">
        <v>280</v>
      </c>
      <c r="C8" s="39" t="s">
        <v>281</v>
      </c>
      <c r="D8" s="33" t="s">
        <v>282</v>
      </c>
      <c r="E8" s="40" t="s">
        <v>282</v>
      </c>
      <c r="F8" s="41" t="s">
        <v>282</v>
      </c>
      <c r="G8" s="41" t="s">
        <v>282</v>
      </c>
      <c r="H8" s="41" t="s">
        <v>282</v>
      </c>
      <c r="I8" s="33" t="s">
        <v>282</v>
      </c>
      <c r="J8" s="33" t="s">
        <v>282</v>
      </c>
      <c r="K8" s="37" t="s">
        <v>282</v>
      </c>
      <c r="L8" s="37" t="s">
        <v>282</v>
      </c>
      <c r="M8" s="138" t="s">
        <v>282</v>
      </c>
      <c r="N8" s="42" t="s">
        <v>282</v>
      </c>
      <c r="O8" s="44" t="s">
        <v>144</v>
      </c>
    </row>
    <row r="9" spans="1:48" s="31" customFormat="1" ht="146.25" customHeight="1" x14ac:dyDescent="0.2">
      <c r="A9" s="137" t="s">
        <v>154</v>
      </c>
      <c r="B9" s="36" t="s">
        <v>280</v>
      </c>
      <c r="C9" s="39" t="s">
        <v>281</v>
      </c>
      <c r="D9" s="33" t="s">
        <v>282</v>
      </c>
      <c r="E9" s="40" t="s">
        <v>282</v>
      </c>
      <c r="F9" s="41" t="s">
        <v>282</v>
      </c>
      <c r="G9" s="41" t="s">
        <v>282</v>
      </c>
      <c r="H9" s="41" t="s">
        <v>282</v>
      </c>
      <c r="I9" s="33" t="s">
        <v>282</v>
      </c>
      <c r="J9" s="33" t="s">
        <v>282</v>
      </c>
      <c r="K9" s="37" t="s">
        <v>282</v>
      </c>
      <c r="L9" s="37" t="s">
        <v>282</v>
      </c>
      <c r="M9" s="138" t="s">
        <v>282</v>
      </c>
      <c r="N9" s="42" t="s">
        <v>282</v>
      </c>
      <c r="O9" s="44" t="s">
        <v>144</v>
      </c>
    </row>
    <row r="10" spans="1:48" s="1" customFormat="1" ht="131.25" customHeight="1" thickBot="1" x14ac:dyDescent="0.25">
      <c r="A10" s="137" t="s">
        <v>158</v>
      </c>
      <c r="B10" s="36" t="s">
        <v>280</v>
      </c>
      <c r="C10" s="39" t="s">
        <v>281</v>
      </c>
      <c r="D10" s="33" t="s">
        <v>282</v>
      </c>
      <c r="E10" s="40" t="s">
        <v>282</v>
      </c>
      <c r="F10" s="41" t="s">
        <v>282</v>
      </c>
      <c r="G10" s="41" t="s">
        <v>282</v>
      </c>
      <c r="H10" s="41" t="s">
        <v>282</v>
      </c>
      <c r="I10" s="33" t="s">
        <v>282</v>
      </c>
      <c r="J10" s="33" t="s">
        <v>282</v>
      </c>
      <c r="K10" s="37" t="s">
        <v>282</v>
      </c>
      <c r="L10" s="37" t="s">
        <v>282</v>
      </c>
      <c r="M10" s="138" t="s">
        <v>282</v>
      </c>
      <c r="N10" s="42" t="s">
        <v>282</v>
      </c>
      <c r="O10" s="43" t="s">
        <v>155</v>
      </c>
    </row>
    <row r="11" spans="1:48" s="31" customFormat="1" ht="117.75" customHeight="1" thickBot="1" x14ac:dyDescent="0.25">
      <c r="A11" s="136" t="s">
        <v>161</v>
      </c>
      <c r="B11" s="36" t="s">
        <v>280</v>
      </c>
      <c r="C11" s="39" t="s">
        <v>281</v>
      </c>
      <c r="D11" s="33" t="s">
        <v>282</v>
      </c>
      <c r="E11" s="40" t="s">
        <v>282</v>
      </c>
      <c r="F11" s="41" t="s">
        <v>282</v>
      </c>
      <c r="G11" s="41" t="s">
        <v>282</v>
      </c>
      <c r="H11" s="41" t="s">
        <v>282</v>
      </c>
      <c r="I11" s="33" t="s">
        <v>282</v>
      </c>
      <c r="J11" s="33" t="s">
        <v>282</v>
      </c>
      <c r="K11" s="37" t="s">
        <v>282</v>
      </c>
      <c r="L11" s="37" t="s">
        <v>282</v>
      </c>
      <c r="M11" s="138" t="s">
        <v>282</v>
      </c>
      <c r="N11" s="42" t="s">
        <v>282</v>
      </c>
      <c r="O11" s="43" t="s">
        <v>144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s="31" customFormat="1" ht="58.5" customHeight="1" x14ac:dyDescent="0.2">
      <c r="A12" s="136" t="s">
        <v>165</v>
      </c>
      <c r="B12" s="36" t="s">
        <v>280</v>
      </c>
      <c r="C12" s="39" t="s">
        <v>281</v>
      </c>
      <c r="D12" s="33" t="s">
        <v>282</v>
      </c>
      <c r="E12" s="40" t="s">
        <v>282</v>
      </c>
      <c r="F12" s="41" t="s">
        <v>282</v>
      </c>
      <c r="G12" s="41" t="s">
        <v>282</v>
      </c>
      <c r="H12" s="41" t="s">
        <v>282</v>
      </c>
      <c r="I12" s="33" t="s">
        <v>282</v>
      </c>
      <c r="J12" s="33" t="s">
        <v>282</v>
      </c>
      <c r="K12" s="37" t="s">
        <v>282</v>
      </c>
      <c r="L12" s="37" t="s">
        <v>282</v>
      </c>
      <c r="M12" s="138" t="s">
        <v>282</v>
      </c>
      <c r="N12" s="42" t="s">
        <v>282</v>
      </c>
      <c r="O12" s="43" t="s">
        <v>144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s="2" customFormat="1" x14ac:dyDescent="0.2">
      <c r="C13" s="98"/>
      <c r="M13" s="100"/>
    </row>
    <row r="14" spans="1:48" s="2" customFormat="1" x14ac:dyDescent="0.2">
      <c r="C14" s="98"/>
      <c r="M14" s="100"/>
    </row>
    <row r="15" spans="1:48" s="2" customFormat="1" x14ac:dyDescent="0.2">
      <c r="C15" s="98"/>
      <c r="M15" s="100"/>
    </row>
    <row r="16" spans="1:48" s="2" customFormat="1" x14ac:dyDescent="0.2">
      <c r="C16" s="98"/>
      <c r="M16" s="100"/>
    </row>
    <row r="17" spans="3:13" s="2" customFormat="1" x14ac:dyDescent="0.2">
      <c r="C17" s="98"/>
      <c r="M17" s="100"/>
    </row>
    <row r="18" spans="3:13" s="2" customFormat="1" x14ac:dyDescent="0.2">
      <c r="C18" s="98"/>
      <c r="M18" s="100"/>
    </row>
    <row r="19" spans="3:13" s="2" customFormat="1" x14ac:dyDescent="0.2">
      <c r="C19" s="98"/>
      <c r="M19" s="100"/>
    </row>
    <row r="20" spans="3:13" s="2" customFormat="1" x14ac:dyDescent="0.2">
      <c r="C20" s="98"/>
      <c r="M20" s="100"/>
    </row>
    <row r="21" spans="3:13" s="2" customFormat="1" x14ac:dyDescent="0.2">
      <c r="C21" s="98"/>
      <c r="M21" s="100"/>
    </row>
    <row r="22" spans="3:13" s="2" customFormat="1" x14ac:dyDescent="0.2">
      <c r="C22" s="98"/>
      <c r="M22" s="100"/>
    </row>
    <row r="23" spans="3:13" s="2" customFormat="1" x14ac:dyDescent="0.2">
      <c r="C23" s="98"/>
      <c r="M23" s="100"/>
    </row>
    <row r="24" spans="3:13" s="2" customFormat="1" x14ac:dyDescent="0.2">
      <c r="C24" s="98"/>
      <c r="M24" s="100"/>
    </row>
    <row r="25" spans="3:13" s="2" customFormat="1" x14ac:dyDescent="0.2">
      <c r="C25" s="98"/>
      <c r="M25" s="100"/>
    </row>
    <row r="26" spans="3:13" s="2" customFormat="1" x14ac:dyDescent="0.2">
      <c r="C26" s="98"/>
      <c r="M26" s="100"/>
    </row>
    <row r="27" spans="3:13" s="2" customFormat="1" x14ac:dyDescent="0.2">
      <c r="C27" s="98"/>
      <c r="M27" s="100"/>
    </row>
    <row r="28" spans="3:13" s="2" customFormat="1" x14ac:dyDescent="0.2">
      <c r="C28" s="98"/>
      <c r="M28" s="100"/>
    </row>
    <row r="29" spans="3:13" s="2" customFormat="1" x14ac:dyDescent="0.2">
      <c r="C29" s="98"/>
      <c r="M29" s="100"/>
    </row>
    <row r="30" spans="3:13" s="2" customFormat="1" x14ac:dyDescent="0.2">
      <c r="C30" s="98"/>
      <c r="M30" s="100"/>
    </row>
    <row r="31" spans="3:13" s="2" customFormat="1" x14ac:dyDescent="0.2">
      <c r="C31" s="98"/>
      <c r="M31" s="100"/>
    </row>
    <row r="32" spans="3:13" s="2" customFormat="1" x14ac:dyDescent="0.2">
      <c r="C32" s="98"/>
      <c r="M32" s="100"/>
    </row>
    <row r="33" spans="3:13" s="2" customFormat="1" x14ac:dyDescent="0.2">
      <c r="C33" s="98"/>
      <c r="M33" s="100"/>
    </row>
    <row r="34" spans="3:13" s="2" customFormat="1" x14ac:dyDescent="0.2">
      <c r="C34" s="98"/>
      <c r="M34" s="100"/>
    </row>
    <row r="35" spans="3:13" s="2" customFormat="1" x14ac:dyDescent="0.2">
      <c r="C35" s="98"/>
      <c r="M35" s="100"/>
    </row>
    <row r="36" spans="3:13" s="2" customFormat="1" x14ac:dyDescent="0.2">
      <c r="C36" s="98"/>
      <c r="M36" s="100"/>
    </row>
    <row r="37" spans="3:13" s="2" customFormat="1" x14ac:dyDescent="0.2">
      <c r="C37" s="98"/>
      <c r="M37" s="100"/>
    </row>
    <row r="38" spans="3:13" s="2" customFormat="1" x14ac:dyDescent="0.2">
      <c r="C38" s="98"/>
      <c r="M38" s="100"/>
    </row>
    <row r="39" spans="3:13" s="2" customFormat="1" x14ac:dyDescent="0.2">
      <c r="C39" s="98"/>
      <c r="M39" s="100"/>
    </row>
    <row r="40" spans="3:13" s="2" customFormat="1" x14ac:dyDescent="0.2">
      <c r="C40" s="98"/>
      <c r="M40" s="100"/>
    </row>
    <row r="41" spans="3:13" s="2" customFormat="1" x14ac:dyDescent="0.2">
      <c r="C41" s="98"/>
      <c r="M41" s="100"/>
    </row>
    <row r="42" spans="3:13" s="2" customFormat="1" x14ac:dyDescent="0.2">
      <c r="C42" s="98"/>
      <c r="M42" s="100"/>
    </row>
    <row r="43" spans="3:13" s="2" customFormat="1" x14ac:dyDescent="0.2">
      <c r="C43" s="98"/>
      <c r="M43" s="100"/>
    </row>
    <row r="44" spans="3:13" s="2" customFormat="1" x14ac:dyDescent="0.2">
      <c r="C44" s="98"/>
      <c r="M44" s="100"/>
    </row>
    <row r="45" spans="3:13" s="2" customFormat="1" x14ac:dyDescent="0.2">
      <c r="C45" s="98"/>
      <c r="M45" s="100"/>
    </row>
    <row r="46" spans="3:13" s="2" customFormat="1" x14ac:dyDescent="0.2">
      <c r="C46" s="98"/>
      <c r="M46" s="100"/>
    </row>
    <row r="47" spans="3:13" s="2" customFormat="1" x14ac:dyDescent="0.2">
      <c r="C47" s="98"/>
      <c r="M47" s="100"/>
    </row>
    <row r="48" spans="3:13" s="2" customFormat="1" x14ac:dyDescent="0.2">
      <c r="C48" s="98"/>
      <c r="M48" s="100"/>
    </row>
    <row r="49" spans="3:13" s="2" customFormat="1" x14ac:dyDescent="0.2">
      <c r="C49" s="98"/>
      <c r="M49" s="100"/>
    </row>
    <row r="50" spans="3:13" s="2" customFormat="1" x14ac:dyDescent="0.2">
      <c r="C50" s="98"/>
      <c r="M50" s="100"/>
    </row>
    <row r="51" spans="3:13" s="2" customFormat="1" x14ac:dyDescent="0.2">
      <c r="C51" s="98"/>
      <c r="M51" s="100"/>
    </row>
    <row r="52" spans="3:13" s="2" customFormat="1" x14ac:dyDescent="0.2">
      <c r="C52" s="98"/>
      <c r="M52" s="100"/>
    </row>
    <row r="53" spans="3:13" s="2" customFormat="1" x14ac:dyDescent="0.2">
      <c r="C53" s="98"/>
      <c r="M53" s="100"/>
    </row>
    <row r="54" spans="3:13" s="2" customFormat="1" x14ac:dyDescent="0.2">
      <c r="C54" s="98"/>
      <c r="M54" s="100"/>
    </row>
    <row r="55" spans="3:13" s="2" customFormat="1" x14ac:dyDescent="0.2">
      <c r="C55" s="98"/>
      <c r="M55" s="100"/>
    </row>
    <row r="56" spans="3:13" s="2" customFormat="1" x14ac:dyDescent="0.2">
      <c r="C56" s="98"/>
      <c r="M56" s="100"/>
    </row>
    <row r="57" spans="3:13" s="2" customFormat="1" x14ac:dyDescent="0.2">
      <c r="C57" s="98"/>
      <c r="M57" s="100"/>
    </row>
    <row r="58" spans="3:13" s="2" customFormat="1" x14ac:dyDescent="0.2">
      <c r="C58" s="98"/>
      <c r="M58" s="100"/>
    </row>
    <row r="59" spans="3:13" s="2" customFormat="1" x14ac:dyDescent="0.2">
      <c r="C59" s="98"/>
      <c r="M59" s="100"/>
    </row>
    <row r="60" spans="3:13" s="2" customFormat="1" x14ac:dyDescent="0.2">
      <c r="C60" s="98"/>
      <c r="M60" s="100"/>
    </row>
    <row r="61" spans="3:13" s="2" customFormat="1" x14ac:dyDescent="0.2">
      <c r="C61" s="98"/>
      <c r="M61" s="100"/>
    </row>
    <row r="62" spans="3:13" s="2" customFormat="1" x14ac:dyDescent="0.2">
      <c r="C62" s="98"/>
      <c r="M62" s="100"/>
    </row>
    <row r="63" spans="3:13" s="2" customFormat="1" x14ac:dyDescent="0.2">
      <c r="C63" s="98"/>
      <c r="M63" s="100"/>
    </row>
    <row r="64" spans="3:13" s="2" customFormat="1" x14ac:dyDescent="0.2">
      <c r="C64" s="98"/>
      <c r="M64" s="100"/>
    </row>
    <row r="65" spans="3:13" s="2" customFormat="1" x14ac:dyDescent="0.2">
      <c r="C65" s="98"/>
      <c r="M65" s="100"/>
    </row>
    <row r="66" spans="3:13" s="2" customFormat="1" x14ac:dyDescent="0.2">
      <c r="C66" s="98"/>
      <c r="M66" s="100"/>
    </row>
    <row r="67" spans="3:13" s="2" customFormat="1" x14ac:dyDescent="0.2">
      <c r="C67" s="98"/>
      <c r="M67" s="100"/>
    </row>
    <row r="68" spans="3:13" s="2" customFormat="1" x14ac:dyDescent="0.2">
      <c r="C68" s="98"/>
      <c r="M68" s="100"/>
    </row>
    <row r="69" spans="3:13" s="2" customFormat="1" x14ac:dyDescent="0.2">
      <c r="C69" s="98"/>
      <c r="M69" s="100"/>
    </row>
    <row r="70" spans="3:13" s="2" customFormat="1" x14ac:dyDescent="0.2">
      <c r="C70" s="98"/>
      <c r="M70" s="100"/>
    </row>
    <row r="71" spans="3:13" s="2" customFormat="1" x14ac:dyDescent="0.2">
      <c r="C71" s="98"/>
      <c r="M71" s="100"/>
    </row>
    <row r="72" spans="3:13" s="2" customFormat="1" x14ac:dyDescent="0.2">
      <c r="C72" s="98"/>
      <c r="M72" s="100"/>
    </row>
    <row r="73" spans="3:13" s="2" customFormat="1" x14ac:dyDescent="0.2">
      <c r="C73" s="98"/>
      <c r="M73" s="100"/>
    </row>
    <row r="74" spans="3:13" s="2" customFormat="1" x14ac:dyDescent="0.2">
      <c r="C74" s="98"/>
      <c r="M74" s="100"/>
    </row>
    <row r="75" spans="3:13" s="2" customFormat="1" x14ac:dyDescent="0.2">
      <c r="C75" s="98"/>
      <c r="M75" s="100"/>
    </row>
    <row r="76" spans="3:13" s="2" customFormat="1" x14ac:dyDescent="0.2">
      <c r="C76" s="98"/>
      <c r="M76" s="100"/>
    </row>
    <row r="77" spans="3:13" s="2" customFormat="1" x14ac:dyDescent="0.2">
      <c r="C77" s="98"/>
      <c r="M77" s="100"/>
    </row>
    <row r="78" spans="3:13" s="2" customFormat="1" x14ac:dyDescent="0.2">
      <c r="C78" s="98"/>
      <c r="M78" s="100"/>
    </row>
    <row r="79" spans="3:13" s="2" customFormat="1" x14ac:dyDescent="0.2">
      <c r="C79" s="98"/>
      <c r="M79" s="100"/>
    </row>
    <row r="80" spans="3:13" s="2" customFormat="1" x14ac:dyDescent="0.2">
      <c r="C80" s="98"/>
      <c r="M80" s="100"/>
    </row>
    <row r="81" spans="3:13" s="2" customFormat="1" x14ac:dyDescent="0.2">
      <c r="C81" s="98"/>
      <c r="M81" s="100"/>
    </row>
    <row r="82" spans="3:13" s="2" customFormat="1" x14ac:dyDescent="0.2">
      <c r="C82" s="98"/>
      <c r="M82" s="100"/>
    </row>
    <row r="83" spans="3:13" s="2" customFormat="1" x14ac:dyDescent="0.2">
      <c r="C83" s="98"/>
      <c r="M83" s="100"/>
    </row>
    <row r="84" spans="3:13" s="2" customFormat="1" x14ac:dyDescent="0.2">
      <c r="C84" s="98"/>
      <c r="M84" s="100"/>
    </row>
    <row r="85" spans="3:13" s="2" customFormat="1" x14ac:dyDescent="0.2">
      <c r="C85" s="98"/>
      <c r="M85" s="100"/>
    </row>
    <row r="86" spans="3:13" s="2" customFormat="1" x14ac:dyDescent="0.2">
      <c r="C86" s="98"/>
      <c r="M86" s="100"/>
    </row>
    <row r="87" spans="3:13" s="2" customFormat="1" x14ac:dyDescent="0.2">
      <c r="C87" s="98"/>
      <c r="M87" s="100"/>
    </row>
    <row r="88" spans="3:13" s="2" customFormat="1" x14ac:dyDescent="0.2">
      <c r="C88" s="98"/>
      <c r="M88" s="100"/>
    </row>
    <row r="89" spans="3:13" s="2" customFormat="1" x14ac:dyDescent="0.2">
      <c r="C89" s="98"/>
      <c r="M89" s="100"/>
    </row>
    <row r="90" spans="3:13" s="2" customFormat="1" x14ac:dyDescent="0.2">
      <c r="C90" s="98"/>
      <c r="M90" s="100"/>
    </row>
    <row r="91" spans="3:13" s="2" customFormat="1" x14ac:dyDescent="0.2">
      <c r="C91" s="98"/>
      <c r="M91" s="100"/>
    </row>
    <row r="92" spans="3:13" s="2" customFormat="1" x14ac:dyDescent="0.2">
      <c r="C92" s="98"/>
      <c r="M92" s="100"/>
    </row>
    <row r="93" spans="3:13" s="2" customFormat="1" x14ac:dyDescent="0.2">
      <c r="C93" s="98"/>
      <c r="M93" s="100"/>
    </row>
    <row r="94" spans="3:13" s="2" customFormat="1" x14ac:dyDescent="0.2">
      <c r="C94" s="98"/>
      <c r="M94" s="100"/>
    </row>
    <row r="95" spans="3:13" s="2" customFormat="1" x14ac:dyDescent="0.2">
      <c r="C95" s="98"/>
      <c r="M95" s="100"/>
    </row>
    <row r="96" spans="3:13" s="2" customFormat="1" x14ac:dyDescent="0.2">
      <c r="C96" s="98"/>
      <c r="M96" s="100"/>
    </row>
    <row r="97" spans="3:13" s="2" customFormat="1" x14ac:dyDescent="0.2">
      <c r="C97" s="98"/>
      <c r="M97" s="100"/>
    </row>
    <row r="98" spans="3:13" s="2" customFormat="1" x14ac:dyDescent="0.2">
      <c r="C98" s="98"/>
      <c r="M98" s="100"/>
    </row>
    <row r="99" spans="3:13" s="2" customFormat="1" x14ac:dyDescent="0.2">
      <c r="C99" s="98"/>
      <c r="M99" s="100"/>
    </row>
    <row r="100" spans="3:13" s="2" customFormat="1" x14ac:dyDescent="0.2">
      <c r="C100" s="98"/>
      <c r="M100" s="100"/>
    </row>
    <row r="101" spans="3:13" s="2" customFormat="1" x14ac:dyDescent="0.2">
      <c r="C101" s="98"/>
      <c r="M101" s="100"/>
    </row>
    <row r="102" spans="3:13" s="2" customFormat="1" x14ac:dyDescent="0.2">
      <c r="C102" s="98"/>
      <c r="M102" s="100"/>
    </row>
    <row r="103" spans="3:13" s="2" customFormat="1" x14ac:dyDescent="0.2">
      <c r="C103" s="98"/>
      <c r="M103" s="100"/>
    </row>
    <row r="104" spans="3:13" s="2" customFormat="1" x14ac:dyDescent="0.2">
      <c r="C104" s="98"/>
      <c r="M104" s="100"/>
    </row>
    <row r="105" spans="3:13" s="2" customFormat="1" x14ac:dyDescent="0.2">
      <c r="C105" s="98"/>
      <c r="M105" s="100"/>
    </row>
    <row r="106" spans="3:13" s="2" customFormat="1" x14ac:dyDescent="0.2">
      <c r="C106" s="98"/>
      <c r="M106" s="100"/>
    </row>
    <row r="107" spans="3:13" s="2" customFormat="1" x14ac:dyDescent="0.2">
      <c r="C107" s="98"/>
      <c r="M107" s="100"/>
    </row>
    <row r="108" spans="3:13" s="2" customFormat="1" x14ac:dyDescent="0.2">
      <c r="C108" s="98"/>
      <c r="M108" s="100"/>
    </row>
    <row r="109" spans="3:13" s="2" customFormat="1" x14ac:dyDescent="0.2">
      <c r="C109" s="98"/>
      <c r="M109" s="100"/>
    </row>
    <row r="110" spans="3:13" s="2" customFormat="1" x14ac:dyDescent="0.2">
      <c r="C110" s="98"/>
      <c r="M110" s="100"/>
    </row>
    <row r="111" spans="3:13" s="2" customFormat="1" x14ac:dyDescent="0.2">
      <c r="C111" s="98"/>
      <c r="M111" s="100"/>
    </row>
    <row r="112" spans="3:13" s="2" customFormat="1" x14ac:dyDescent="0.2">
      <c r="C112" s="98"/>
      <c r="M112" s="100"/>
    </row>
    <row r="113" spans="3:13" s="2" customFormat="1" x14ac:dyDescent="0.2">
      <c r="C113" s="98"/>
      <c r="M113" s="100"/>
    </row>
    <row r="114" spans="3:13" s="2" customFormat="1" x14ac:dyDescent="0.2">
      <c r="C114" s="98"/>
      <c r="M114" s="100"/>
    </row>
    <row r="115" spans="3:13" s="2" customFormat="1" x14ac:dyDescent="0.2">
      <c r="C115" s="98"/>
      <c r="M115" s="100"/>
    </row>
    <row r="116" spans="3:13" s="2" customFormat="1" x14ac:dyDescent="0.2">
      <c r="C116" s="98"/>
      <c r="M116" s="100"/>
    </row>
    <row r="117" spans="3:13" s="2" customFormat="1" x14ac:dyDescent="0.2">
      <c r="C117" s="98"/>
      <c r="M117" s="100"/>
    </row>
    <row r="118" spans="3:13" s="2" customFormat="1" x14ac:dyDescent="0.2">
      <c r="C118" s="98"/>
      <c r="M118" s="100"/>
    </row>
    <row r="119" spans="3:13" s="2" customFormat="1" x14ac:dyDescent="0.2">
      <c r="C119" s="98"/>
      <c r="M119" s="100"/>
    </row>
    <row r="120" spans="3:13" s="2" customFormat="1" x14ac:dyDescent="0.2">
      <c r="C120" s="98"/>
      <c r="M120" s="100"/>
    </row>
    <row r="121" spans="3:13" s="2" customFormat="1" x14ac:dyDescent="0.2">
      <c r="C121" s="98"/>
      <c r="M121" s="100"/>
    </row>
    <row r="122" spans="3:13" s="2" customFormat="1" x14ac:dyDescent="0.2">
      <c r="C122" s="98"/>
      <c r="M122" s="100"/>
    </row>
    <row r="123" spans="3:13" s="2" customFormat="1" x14ac:dyDescent="0.2">
      <c r="C123" s="98"/>
      <c r="M123" s="100"/>
    </row>
    <row r="124" spans="3:13" s="2" customFormat="1" x14ac:dyDescent="0.2">
      <c r="C124" s="98"/>
      <c r="M124" s="100"/>
    </row>
    <row r="125" spans="3:13" s="2" customFormat="1" x14ac:dyDescent="0.2">
      <c r="C125" s="98"/>
      <c r="M125" s="100"/>
    </row>
    <row r="126" spans="3:13" s="2" customFormat="1" x14ac:dyDescent="0.2">
      <c r="C126" s="98"/>
      <c r="M126" s="100"/>
    </row>
    <row r="127" spans="3:13" s="2" customFormat="1" x14ac:dyDescent="0.2">
      <c r="C127" s="98"/>
      <c r="M127" s="100"/>
    </row>
    <row r="128" spans="3:13" s="2" customFormat="1" x14ac:dyDescent="0.2">
      <c r="C128" s="98"/>
      <c r="M128" s="100"/>
    </row>
    <row r="129" spans="3:13" s="2" customFormat="1" x14ac:dyDescent="0.2">
      <c r="C129" s="98"/>
      <c r="M129" s="100"/>
    </row>
    <row r="130" spans="3:13" s="2" customFormat="1" x14ac:dyDescent="0.2">
      <c r="C130" s="98"/>
      <c r="M130" s="100"/>
    </row>
    <row r="131" spans="3:13" s="2" customFormat="1" x14ac:dyDescent="0.2">
      <c r="C131" s="98"/>
      <c r="M131" s="100"/>
    </row>
    <row r="132" spans="3:13" s="2" customFormat="1" x14ac:dyDescent="0.2">
      <c r="C132" s="98"/>
      <c r="M132" s="100"/>
    </row>
    <row r="133" spans="3:13" s="2" customFormat="1" x14ac:dyDescent="0.2">
      <c r="C133" s="98"/>
      <c r="M133" s="100"/>
    </row>
    <row r="134" spans="3:13" s="2" customFormat="1" x14ac:dyDescent="0.2">
      <c r="C134" s="98"/>
      <c r="M134" s="100"/>
    </row>
    <row r="135" spans="3:13" s="2" customFormat="1" x14ac:dyDescent="0.2">
      <c r="C135" s="98"/>
      <c r="M135" s="100"/>
    </row>
    <row r="136" spans="3:13" s="2" customFormat="1" x14ac:dyDescent="0.2">
      <c r="C136" s="98"/>
      <c r="M136" s="100"/>
    </row>
    <row r="137" spans="3:13" s="2" customFormat="1" x14ac:dyDescent="0.2">
      <c r="C137" s="98"/>
      <c r="M137" s="100"/>
    </row>
    <row r="138" spans="3:13" s="2" customFormat="1" x14ac:dyDescent="0.2">
      <c r="C138" s="98"/>
      <c r="M138" s="100"/>
    </row>
    <row r="139" spans="3:13" s="2" customFormat="1" x14ac:dyDescent="0.2">
      <c r="C139" s="98"/>
      <c r="M139" s="100"/>
    </row>
    <row r="140" spans="3:13" s="2" customFormat="1" x14ac:dyDescent="0.2">
      <c r="C140" s="98"/>
      <c r="M140" s="100"/>
    </row>
    <row r="141" spans="3:13" s="2" customFormat="1" x14ac:dyDescent="0.2">
      <c r="C141" s="98"/>
      <c r="M141" s="100"/>
    </row>
    <row r="142" spans="3:13" s="2" customFormat="1" x14ac:dyDescent="0.2">
      <c r="C142" s="98"/>
      <c r="M142" s="100"/>
    </row>
    <row r="143" spans="3:13" s="2" customFormat="1" x14ac:dyDescent="0.2">
      <c r="C143" s="98"/>
      <c r="M143" s="100"/>
    </row>
    <row r="144" spans="3:13" s="2" customFormat="1" x14ac:dyDescent="0.2">
      <c r="C144" s="98"/>
      <c r="M144" s="100"/>
    </row>
    <row r="145" spans="3:13" s="2" customFormat="1" x14ac:dyDescent="0.2">
      <c r="C145" s="98"/>
      <c r="M145" s="100"/>
    </row>
    <row r="146" spans="3:13" s="2" customFormat="1" x14ac:dyDescent="0.2">
      <c r="C146" s="98"/>
      <c r="M146" s="100"/>
    </row>
    <row r="147" spans="3:13" s="2" customFormat="1" x14ac:dyDescent="0.2">
      <c r="C147" s="98"/>
      <c r="M147" s="100"/>
    </row>
    <row r="148" spans="3:13" s="2" customFormat="1" x14ac:dyDescent="0.2">
      <c r="C148" s="98"/>
      <c r="M148" s="100"/>
    </row>
    <row r="149" spans="3:13" s="2" customFormat="1" x14ac:dyDescent="0.2">
      <c r="C149" s="98"/>
      <c r="M149" s="100"/>
    </row>
    <row r="150" spans="3:13" s="2" customFormat="1" x14ac:dyDescent="0.2">
      <c r="C150" s="98"/>
      <c r="M150" s="100"/>
    </row>
    <row r="151" spans="3:13" s="2" customFormat="1" x14ac:dyDescent="0.2">
      <c r="C151" s="98"/>
      <c r="M151" s="100"/>
    </row>
    <row r="152" spans="3:13" s="2" customFormat="1" x14ac:dyDescent="0.2">
      <c r="C152" s="98"/>
      <c r="M152" s="100"/>
    </row>
    <row r="153" spans="3:13" s="2" customFormat="1" x14ac:dyDescent="0.2">
      <c r="C153" s="98"/>
      <c r="M153" s="100"/>
    </row>
    <row r="154" spans="3:13" s="2" customFormat="1" x14ac:dyDescent="0.2">
      <c r="C154" s="98"/>
      <c r="M154" s="100"/>
    </row>
    <row r="155" spans="3:13" s="2" customFormat="1" x14ac:dyDescent="0.2">
      <c r="C155" s="98"/>
      <c r="M155" s="100"/>
    </row>
    <row r="156" spans="3:13" s="2" customFormat="1" x14ac:dyDescent="0.2">
      <c r="C156" s="98"/>
      <c r="M156" s="100"/>
    </row>
    <row r="157" spans="3:13" s="2" customFormat="1" x14ac:dyDescent="0.2">
      <c r="C157" s="98"/>
      <c r="M157" s="100"/>
    </row>
    <row r="158" spans="3:13" s="2" customFormat="1" x14ac:dyDescent="0.2">
      <c r="C158" s="98"/>
      <c r="M158" s="100"/>
    </row>
    <row r="159" spans="3:13" s="2" customFormat="1" x14ac:dyDescent="0.2">
      <c r="C159" s="98"/>
      <c r="M159" s="100"/>
    </row>
    <row r="160" spans="3:13" s="2" customFormat="1" x14ac:dyDescent="0.2">
      <c r="C160" s="98"/>
      <c r="M160" s="100"/>
    </row>
    <row r="161" spans="3:13" s="2" customFormat="1" x14ac:dyDescent="0.2">
      <c r="C161" s="98"/>
      <c r="M161" s="100"/>
    </row>
    <row r="162" spans="3:13" s="2" customFormat="1" x14ac:dyDescent="0.2">
      <c r="C162" s="98"/>
      <c r="M162" s="100"/>
    </row>
    <row r="163" spans="3:13" s="2" customFormat="1" x14ac:dyDescent="0.2">
      <c r="C163" s="98"/>
      <c r="M163" s="100"/>
    </row>
    <row r="164" spans="3:13" s="2" customFormat="1" x14ac:dyDescent="0.2">
      <c r="C164" s="98"/>
      <c r="M164" s="100"/>
    </row>
    <row r="165" spans="3:13" s="2" customFormat="1" x14ac:dyDescent="0.2">
      <c r="C165" s="98"/>
      <c r="M165" s="100"/>
    </row>
    <row r="166" spans="3:13" s="2" customFormat="1" x14ac:dyDescent="0.2">
      <c r="C166" s="98"/>
      <c r="M166" s="100"/>
    </row>
    <row r="167" spans="3:13" s="2" customFormat="1" x14ac:dyDescent="0.2">
      <c r="C167" s="98"/>
      <c r="M167" s="100"/>
    </row>
    <row r="168" spans="3:13" s="2" customFormat="1" x14ac:dyDescent="0.2">
      <c r="C168" s="98"/>
      <c r="M168" s="100"/>
    </row>
    <row r="169" spans="3:13" s="2" customFormat="1" x14ac:dyDescent="0.2">
      <c r="C169" s="98"/>
      <c r="M169" s="100"/>
    </row>
    <row r="170" spans="3:13" s="2" customFormat="1" x14ac:dyDescent="0.2">
      <c r="C170" s="98"/>
      <c r="M170" s="100"/>
    </row>
    <row r="171" spans="3:13" s="2" customFormat="1" x14ac:dyDescent="0.2">
      <c r="C171" s="98"/>
      <c r="M171" s="100"/>
    </row>
    <row r="172" spans="3:13" s="2" customFormat="1" x14ac:dyDescent="0.2">
      <c r="C172" s="98"/>
      <c r="M172" s="100"/>
    </row>
    <row r="173" spans="3:13" s="2" customFormat="1" x14ac:dyDescent="0.2">
      <c r="C173" s="98"/>
      <c r="M173" s="100"/>
    </row>
    <row r="174" spans="3:13" s="2" customFormat="1" x14ac:dyDescent="0.2">
      <c r="C174" s="98"/>
      <c r="M174" s="100"/>
    </row>
    <row r="175" spans="3:13" s="2" customFormat="1" x14ac:dyDescent="0.2">
      <c r="C175" s="98"/>
      <c r="M175" s="100"/>
    </row>
    <row r="176" spans="3:13" s="2" customFormat="1" x14ac:dyDescent="0.2">
      <c r="C176" s="98"/>
      <c r="M176" s="100"/>
    </row>
    <row r="177" spans="3:13" s="2" customFormat="1" x14ac:dyDescent="0.2">
      <c r="C177" s="98"/>
      <c r="M177" s="100"/>
    </row>
    <row r="178" spans="3:13" s="2" customFormat="1" x14ac:dyDescent="0.2">
      <c r="C178" s="98"/>
      <c r="M178" s="100"/>
    </row>
    <row r="179" spans="3:13" s="2" customFormat="1" x14ac:dyDescent="0.2">
      <c r="C179" s="98"/>
      <c r="M179" s="100"/>
    </row>
    <row r="180" spans="3:13" s="2" customFormat="1" x14ac:dyDescent="0.2">
      <c r="C180" s="98"/>
      <c r="M180" s="100"/>
    </row>
    <row r="181" spans="3:13" s="2" customFormat="1" x14ac:dyDescent="0.2">
      <c r="C181" s="98"/>
      <c r="M181" s="100"/>
    </row>
    <row r="182" spans="3:13" s="2" customFormat="1" x14ac:dyDescent="0.2">
      <c r="C182" s="98"/>
      <c r="M182" s="100"/>
    </row>
    <row r="183" spans="3:13" s="2" customFormat="1" x14ac:dyDescent="0.2">
      <c r="C183" s="98"/>
      <c r="M183" s="100"/>
    </row>
    <row r="184" spans="3:13" s="2" customFormat="1" x14ac:dyDescent="0.2">
      <c r="C184" s="98"/>
      <c r="M184" s="100"/>
    </row>
    <row r="185" spans="3:13" s="2" customFormat="1" x14ac:dyDescent="0.2">
      <c r="C185" s="98"/>
      <c r="M185" s="100"/>
    </row>
    <row r="186" spans="3:13" s="2" customFormat="1" x14ac:dyDescent="0.2">
      <c r="C186" s="98"/>
      <c r="M186" s="100"/>
    </row>
    <row r="187" spans="3:13" s="2" customFormat="1" x14ac:dyDescent="0.2">
      <c r="C187" s="98"/>
      <c r="M187" s="100"/>
    </row>
    <row r="188" spans="3:13" s="2" customFormat="1" x14ac:dyDescent="0.2">
      <c r="C188" s="98"/>
      <c r="M188" s="100"/>
    </row>
    <row r="189" spans="3:13" s="2" customFormat="1" x14ac:dyDescent="0.2">
      <c r="C189" s="98"/>
      <c r="M189" s="100"/>
    </row>
    <row r="190" spans="3:13" s="2" customFormat="1" x14ac:dyDescent="0.2">
      <c r="C190" s="98"/>
      <c r="M190" s="100"/>
    </row>
    <row r="191" spans="3:13" s="2" customFormat="1" x14ac:dyDescent="0.2">
      <c r="C191" s="98"/>
      <c r="M191" s="100"/>
    </row>
    <row r="192" spans="3:13" s="2" customFormat="1" x14ac:dyDescent="0.2">
      <c r="C192" s="98"/>
      <c r="M192" s="100"/>
    </row>
    <row r="193" spans="3:13" s="2" customFormat="1" x14ac:dyDescent="0.2">
      <c r="C193" s="98"/>
      <c r="M193" s="100"/>
    </row>
    <row r="194" spans="3:13" s="2" customFormat="1" x14ac:dyDescent="0.2">
      <c r="C194" s="98"/>
      <c r="M194" s="100"/>
    </row>
    <row r="195" spans="3:13" s="2" customFormat="1" x14ac:dyDescent="0.2">
      <c r="C195" s="98"/>
      <c r="M195" s="100"/>
    </row>
    <row r="196" spans="3:13" s="2" customFormat="1" x14ac:dyDescent="0.2">
      <c r="C196" s="98"/>
      <c r="M196" s="100"/>
    </row>
    <row r="197" spans="3:13" s="2" customFormat="1" x14ac:dyDescent="0.2">
      <c r="C197" s="98"/>
      <c r="M197" s="100"/>
    </row>
    <row r="198" spans="3:13" s="2" customFormat="1" x14ac:dyDescent="0.2">
      <c r="C198" s="98"/>
      <c r="M198" s="100"/>
    </row>
    <row r="199" spans="3:13" s="2" customFormat="1" x14ac:dyDescent="0.2">
      <c r="C199" s="98"/>
      <c r="M199" s="100"/>
    </row>
    <row r="200" spans="3:13" s="2" customFormat="1" x14ac:dyDescent="0.2">
      <c r="C200" s="98"/>
      <c r="M200" s="100"/>
    </row>
    <row r="201" spans="3:13" s="2" customFormat="1" x14ac:dyDescent="0.2">
      <c r="C201" s="98"/>
      <c r="M201" s="100"/>
    </row>
    <row r="202" spans="3:13" s="2" customFormat="1" x14ac:dyDescent="0.2">
      <c r="C202" s="98"/>
      <c r="M202" s="100"/>
    </row>
    <row r="203" spans="3:13" s="2" customFormat="1" x14ac:dyDescent="0.2">
      <c r="C203" s="98"/>
      <c r="M203" s="100"/>
    </row>
    <row r="204" spans="3:13" s="2" customFormat="1" x14ac:dyDescent="0.2">
      <c r="C204" s="98"/>
      <c r="M204" s="100"/>
    </row>
    <row r="205" spans="3:13" s="2" customFormat="1" x14ac:dyDescent="0.2">
      <c r="C205" s="98"/>
      <c r="M205" s="100"/>
    </row>
    <row r="206" spans="3:13" s="2" customFormat="1" x14ac:dyDescent="0.2">
      <c r="C206" s="98"/>
      <c r="M206" s="100"/>
    </row>
    <row r="207" spans="3:13" s="2" customFormat="1" x14ac:dyDescent="0.2">
      <c r="C207" s="98"/>
      <c r="M207" s="100"/>
    </row>
    <row r="208" spans="3:13" s="2" customFormat="1" x14ac:dyDescent="0.2">
      <c r="C208" s="98"/>
      <c r="M208" s="100"/>
    </row>
    <row r="209" spans="3:13" s="2" customFormat="1" x14ac:dyDescent="0.2">
      <c r="C209" s="98"/>
      <c r="M209" s="100"/>
    </row>
    <row r="210" spans="3:13" s="2" customFormat="1" x14ac:dyDescent="0.2">
      <c r="C210" s="98"/>
      <c r="M210" s="100"/>
    </row>
    <row r="211" spans="3:13" s="2" customFormat="1" x14ac:dyDescent="0.2">
      <c r="C211" s="98"/>
      <c r="M211" s="100"/>
    </row>
    <row r="212" spans="3:13" s="2" customFormat="1" x14ac:dyDescent="0.2">
      <c r="C212" s="98"/>
      <c r="M212" s="100"/>
    </row>
    <row r="213" spans="3:13" s="2" customFormat="1" x14ac:dyDescent="0.2">
      <c r="C213" s="98"/>
      <c r="M213" s="100"/>
    </row>
    <row r="214" spans="3:13" s="2" customFormat="1" x14ac:dyDescent="0.2">
      <c r="C214" s="98"/>
      <c r="M214" s="100"/>
    </row>
    <row r="215" spans="3:13" s="2" customFormat="1" x14ac:dyDescent="0.2">
      <c r="C215" s="98"/>
      <c r="M215" s="100"/>
    </row>
    <row r="216" spans="3:13" s="2" customFormat="1" x14ac:dyDescent="0.2">
      <c r="C216" s="98"/>
      <c r="M216" s="100"/>
    </row>
    <row r="217" spans="3:13" s="2" customFormat="1" x14ac:dyDescent="0.2">
      <c r="C217" s="98"/>
      <c r="M217" s="100"/>
    </row>
    <row r="218" spans="3:13" s="2" customFormat="1" x14ac:dyDescent="0.2">
      <c r="C218" s="98"/>
      <c r="M218" s="100"/>
    </row>
    <row r="219" spans="3:13" s="2" customFormat="1" x14ac:dyDescent="0.2">
      <c r="C219" s="98"/>
      <c r="M219" s="100"/>
    </row>
    <row r="220" spans="3:13" s="2" customFormat="1" x14ac:dyDescent="0.2">
      <c r="C220" s="98"/>
      <c r="M220" s="100"/>
    </row>
    <row r="221" spans="3:13" s="2" customFormat="1" x14ac:dyDescent="0.2">
      <c r="C221" s="98"/>
      <c r="M221" s="100"/>
    </row>
    <row r="222" spans="3:13" s="2" customFormat="1" x14ac:dyDescent="0.2">
      <c r="C222" s="98"/>
      <c r="M222" s="100"/>
    </row>
    <row r="223" spans="3:13" s="2" customFormat="1" x14ac:dyDescent="0.2">
      <c r="C223" s="98"/>
      <c r="M223" s="100"/>
    </row>
    <row r="224" spans="3:13" s="2" customFormat="1" x14ac:dyDescent="0.2">
      <c r="C224" s="98"/>
      <c r="M224" s="100"/>
    </row>
    <row r="225" spans="3:13" s="2" customFormat="1" x14ac:dyDescent="0.2">
      <c r="C225" s="98"/>
      <c r="M225" s="100"/>
    </row>
    <row r="226" spans="3:13" s="2" customFormat="1" x14ac:dyDescent="0.2">
      <c r="C226" s="98"/>
      <c r="M226" s="100"/>
    </row>
    <row r="227" spans="3:13" s="2" customFormat="1" x14ac:dyDescent="0.2">
      <c r="C227" s="98"/>
      <c r="M227" s="100"/>
    </row>
    <row r="228" spans="3:13" s="2" customFormat="1" x14ac:dyDescent="0.2">
      <c r="C228" s="98"/>
      <c r="M228" s="100"/>
    </row>
    <row r="229" spans="3:13" s="2" customFormat="1" x14ac:dyDescent="0.2">
      <c r="C229" s="98"/>
      <c r="M229" s="100"/>
    </row>
    <row r="230" spans="3:13" s="2" customFormat="1" x14ac:dyDescent="0.2">
      <c r="C230" s="98"/>
      <c r="M230" s="100"/>
    </row>
    <row r="231" spans="3:13" s="2" customFormat="1" x14ac:dyDescent="0.2">
      <c r="C231" s="98"/>
      <c r="M231" s="100"/>
    </row>
    <row r="232" spans="3:13" s="2" customFormat="1" x14ac:dyDescent="0.2">
      <c r="C232" s="98"/>
      <c r="M232" s="100"/>
    </row>
    <row r="233" spans="3:13" s="2" customFormat="1" x14ac:dyDescent="0.2">
      <c r="C233" s="98"/>
      <c r="M233" s="100"/>
    </row>
    <row r="234" spans="3:13" s="2" customFormat="1" x14ac:dyDescent="0.2">
      <c r="C234" s="98"/>
      <c r="M234" s="100"/>
    </row>
    <row r="235" spans="3:13" s="2" customFormat="1" x14ac:dyDescent="0.2">
      <c r="C235" s="98"/>
      <c r="M235" s="100"/>
    </row>
    <row r="236" spans="3:13" s="2" customFormat="1" x14ac:dyDescent="0.2">
      <c r="C236" s="98"/>
      <c r="M236" s="100"/>
    </row>
    <row r="237" spans="3:13" s="2" customFormat="1" x14ac:dyDescent="0.2">
      <c r="C237" s="98"/>
      <c r="M237" s="100"/>
    </row>
    <row r="238" spans="3:13" s="2" customFormat="1" x14ac:dyDescent="0.2">
      <c r="C238" s="98"/>
      <c r="M238" s="100"/>
    </row>
    <row r="239" spans="3:13" s="2" customFormat="1" x14ac:dyDescent="0.2">
      <c r="C239" s="98"/>
      <c r="M239" s="100"/>
    </row>
    <row r="240" spans="3:13" s="2" customFormat="1" x14ac:dyDescent="0.2">
      <c r="C240" s="98"/>
      <c r="M240" s="100"/>
    </row>
    <row r="241" spans="3:13" s="2" customFormat="1" x14ac:dyDescent="0.2">
      <c r="C241" s="98"/>
      <c r="M241" s="100"/>
    </row>
    <row r="242" spans="3:13" s="2" customFormat="1" x14ac:dyDescent="0.2">
      <c r="C242" s="98"/>
      <c r="M242" s="100"/>
    </row>
    <row r="243" spans="3:13" s="2" customFormat="1" x14ac:dyDescent="0.2">
      <c r="C243" s="98"/>
      <c r="M243" s="100"/>
    </row>
    <row r="244" spans="3:13" s="2" customFormat="1" x14ac:dyDescent="0.2">
      <c r="C244" s="98"/>
      <c r="M244" s="100"/>
    </row>
    <row r="245" spans="3:13" s="2" customFormat="1" x14ac:dyDescent="0.2">
      <c r="C245" s="98"/>
      <c r="M245" s="100"/>
    </row>
    <row r="246" spans="3:13" s="2" customFormat="1" x14ac:dyDescent="0.2">
      <c r="C246" s="98"/>
      <c r="M246" s="100"/>
    </row>
    <row r="247" spans="3:13" s="2" customFormat="1" x14ac:dyDescent="0.2">
      <c r="C247" s="98"/>
      <c r="M247" s="100"/>
    </row>
    <row r="248" spans="3:13" s="2" customFormat="1" x14ac:dyDescent="0.2">
      <c r="C248" s="98"/>
      <c r="M248" s="100"/>
    </row>
    <row r="249" spans="3:13" s="2" customFormat="1" x14ac:dyDescent="0.2">
      <c r="C249" s="98"/>
      <c r="M249" s="100"/>
    </row>
    <row r="250" spans="3:13" s="2" customFormat="1" x14ac:dyDescent="0.2">
      <c r="C250" s="98"/>
      <c r="M250" s="100"/>
    </row>
    <row r="251" spans="3:13" s="2" customFormat="1" x14ac:dyDescent="0.2">
      <c r="C251" s="98"/>
      <c r="M251" s="100"/>
    </row>
    <row r="252" spans="3:13" s="2" customFormat="1" x14ac:dyDescent="0.2">
      <c r="C252" s="98"/>
      <c r="M252" s="100"/>
    </row>
    <row r="253" spans="3:13" s="2" customFormat="1" x14ac:dyDescent="0.2">
      <c r="C253" s="98"/>
      <c r="M253" s="100"/>
    </row>
    <row r="254" spans="3:13" s="2" customFormat="1" x14ac:dyDescent="0.2">
      <c r="C254" s="98"/>
      <c r="M254" s="100"/>
    </row>
    <row r="255" spans="3:13" s="2" customFormat="1" x14ac:dyDescent="0.2">
      <c r="C255" s="98"/>
      <c r="M255" s="100"/>
    </row>
    <row r="256" spans="3:13" s="2" customFormat="1" x14ac:dyDescent="0.2">
      <c r="C256" s="98"/>
      <c r="M256" s="100"/>
    </row>
    <row r="257" spans="3:13" s="2" customFormat="1" x14ac:dyDescent="0.2">
      <c r="C257" s="98"/>
      <c r="M257" s="100"/>
    </row>
    <row r="258" spans="3:13" s="2" customFormat="1" x14ac:dyDescent="0.2">
      <c r="C258" s="98"/>
      <c r="M258" s="100"/>
    </row>
    <row r="259" spans="3:13" s="2" customFormat="1" x14ac:dyDescent="0.2">
      <c r="C259" s="98"/>
      <c r="M259" s="100"/>
    </row>
    <row r="260" spans="3:13" s="2" customFormat="1" x14ac:dyDescent="0.2">
      <c r="C260" s="98"/>
      <c r="M260" s="100"/>
    </row>
    <row r="261" spans="3:13" s="2" customFormat="1" x14ac:dyDescent="0.2">
      <c r="C261" s="98"/>
      <c r="M261" s="100"/>
    </row>
    <row r="262" spans="3:13" s="2" customFormat="1" x14ac:dyDescent="0.2">
      <c r="C262" s="98"/>
      <c r="M262" s="100"/>
    </row>
    <row r="263" spans="3:13" s="2" customFormat="1" x14ac:dyDescent="0.2">
      <c r="C263" s="98"/>
      <c r="M263" s="100"/>
    </row>
    <row r="264" spans="3:13" s="2" customFormat="1" x14ac:dyDescent="0.2">
      <c r="C264" s="98"/>
      <c r="M264" s="100"/>
    </row>
    <row r="265" spans="3:13" s="2" customFormat="1" x14ac:dyDescent="0.2">
      <c r="C265" s="98"/>
      <c r="M265" s="100"/>
    </row>
    <row r="266" spans="3:13" s="2" customFormat="1" x14ac:dyDescent="0.2">
      <c r="C266" s="98"/>
      <c r="M266" s="100"/>
    </row>
    <row r="267" spans="3:13" s="2" customFormat="1" x14ac:dyDescent="0.2">
      <c r="C267" s="98"/>
      <c r="M267" s="100"/>
    </row>
    <row r="268" spans="3:13" s="2" customFormat="1" x14ac:dyDescent="0.2">
      <c r="C268" s="98"/>
      <c r="M268" s="100"/>
    </row>
    <row r="269" spans="3:13" s="2" customFormat="1" x14ac:dyDescent="0.2">
      <c r="C269" s="98"/>
      <c r="M269" s="100"/>
    </row>
    <row r="270" spans="3:13" s="2" customFormat="1" x14ac:dyDescent="0.2">
      <c r="C270" s="98"/>
      <c r="M270" s="100"/>
    </row>
    <row r="271" spans="3:13" s="2" customFormat="1" x14ac:dyDescent="0.2">
      <c r="C271" s="98"/>
      <c r="M271" s="100"/>
    </row>
    <row r="272" spans="3:13" s="2" customFormat="1" x14ac:dyDescent="0.2">
      <c r="C272" s="98"/>
      <c r="M272" s="100"/>
    </row>
    <row r="273" spans="3:13" s="2" customFormat="1" x14ac:dyDescent="0.2">
      <c r="C273" s="98"/>
      <c r="M273" s="100"/>
    </row>
    <row r="274" spans="3:13" s="2" customFormat="1" x14ac:dyDescent="0.2">
      <c r="C274" s="98"/>
      <c r="M274" s="100"/>
    </row>
    <row r="275" spans="3:13" s="2" customFormat="1" x14ac:dyDescent="0.2">
      <c r="C275" s="98"/>
      <c r="M275" s="100"/>
    </row>
    <row r="276" spans="3:13" s="2" customFormat="1" x14ac:dyDescent="0.2">
      <c r="C276" s="98"/>
      <c r="M276" s="100"/>
    </row>
    <row r="277" spans="3:13" s="2" customFormat="1" x14ac:dyDescent="0.2">
      <c r="C277" s="98"/>
      <c r="M277" s="100"/>
    </row>
    <row r="278" spans="3:13" s="2" customFormat="1" x14ac:dyDescent="0.2">
      <c r="C278" s="98"/>
      <c r="M278" s="100"/>
    </row>
    <row r="279" spans="3:13" s="2" customFormat="1" x14ac:dyDescent="0.2">
      <c r="C279" s="98"/>
      <c r="M279" s="100"/>
    </row>
    <row r="280" spans="3:13" s="2" customFormat="1" x14ac:dyDescent="0.2">
      <c r="C280" s="98"/>
      <c r="M280" s="100"/>
    </row>
    <row r="281" spans="3:13" s="2" customFormat="1" x14ac:dyDescent="0.2">
      <c r="C281" s="98"/>
      <c r="M281" s="100"/>
    </row>
    <row r="282" spans="3:13" s="2" customFormat="1" x14ac:dyDescent="0.2">
      <c r="C282" s="98"/>
      <c r="M282" s="100"/>
    </row>
    <row r="283" spans="3:13" s="2" customFormat="1" x14ac:dyDescent="0.2">
      <c r="C283" s="98"/>
      <c r="M283" s="100"/>
    </row>
    <row r="284" spans="3:13" s="2" customFormat="1" x14ac:dyDescent="0.2">
      <c r="C284" s="98"/>
      <c r="M284" s="100"/>
    </row>
    <row r="285" spans="3:13" s="2" customFormat="1" x14ac:dyDescent="0.2">
      <c r="C285" s="98"/>
      <c r="M285" s="100"/>
    </row>
    <row r="286" spans="3:13" s="2" customFormat="1" x14ac:dyDescent="0.2">
      <c r="C286" s="98"/>
      <c r="M286" s="100"/>
    </row>
    <row r="287" spans="3:13" s="2" customFormat="1" x14ac:dyDescent="0.2">
      <c r="C287" s="98"/>
      <c r="M287" s="100"/>
    </row>
    <row r="288" spans="3:13" s="2" customFormat="1" x14ac:dyDescent="0.2">
      <c r="C288" s="98"/>
      <c r="M288" s="100"/>
    </row>
    <row r="289" spans="3:13" s="2" customFormat="1" x14ac:dyDescent="0.2">
      <c r="C289" s="98"/>
      <c r="M289" s="100"/>
    </row>
    <row r="290" spans="3:13" s="2" customFormat="1" x14ac:dyDescent="0.2">
      <c r="C290" s="98"/>
      <c r="M290" s="100"/>
    </row>
    <row r="291" spans="3:13" s="2" customFormat="1" x14ac:dyDescent="0.2">
      <c r="C291" s="98"/>
      <c r="M291" s="100"/>
    </row>
    <row r="292" spans="3:13" s="2" customFormat="1" x14ac:dyDescent="0.2">
      <c r="C292" s="98"/>
      <c r="M292" s="100"/>
    </row>
    <row r="293" spans="3:13" s="2" customFormat="1" x14ac:dyDescent="0.2">
      <c r="C293" s="98"/>
      <c r="M293" s="100"/>
    </row>
    <row r="294" spans="3:13" s="2" customFormat="1" x14ac:dyDescent="0.2">
      <c r="C294" s="98"/>
      <c r="M294" s="100"/>
    </row>
    <row r="295" spans="3:13" s="2" customFormat="1" x14ac:dyDescent="0.2">
      <c r="C295" s="98"/>
      <c r="M295" s="100"/>
    </row>
    <row r="296" spans="3:13" s="2" customFormat="1" x14ac:dyDescent="0.2">
      <c r="C296" s="98"/>
      <c r="M296" s="100"/>
    </row>
    <row r="297" spans="3:13" s="2" customFormat="1" x14ac:dyDescent="0.2">
      <c r="C297" s="98"/>
      <c r="M297" s="100"/>
    </row>
    <row r="298" spans="3:13" s="2" customFormat="1" x14ac:dyDescent="0.2">
      <c r="C298" s="98"/>
      <c r="M298" s="100"/>
    </row>
    <row r="299" spans="3:13" s="2" customFormat="1" x14ac:dyDescent="0.2">
      <c r="C299" s="98"/>
      <c r="M299" s="100"/>
    </row>
    <row r="300" spans="3:13" s="2" customFormat="1" x14ac:dyDescent="0.2">
      <c r="C300" s="98"/>
      <c r="M300" s="100"/>
    </row>
    <row r="301" spans="3:13" s="2" customFormat="1" x14ac:dyDescent="0.2">
      <c r="C301" s="98"/>
      <c r="M301" s="100"/>
    </row>
    <row r="302" spans="3:13" s="2" customFormat="1" x14ac:dyDescent="0.2">
      <c r="C302" s="98"/>
      <c r="M302" s="100"/>
    </row>
    <row r="303" spans="3:13" s="2" customFormat="1" x14ac:dyDescent="0.2">
      <c r="C303" s="98"/>
      <c r="M303" s="100"/>
    </row>
    <row r="304" spans="3:13" s="2" customFormat="1" x14ac:dyDescent="0.2">
      <c r="C304" s="98"/>
      <c r="M304" s="100"/>
    </row>
    <row r="305" spans="3:13" s="2" customFormat="1" x14ac:dyDescent="0.2">
      <c r="C305" s="98"/>
      <c r="M305" s="100"/>
    </row>
    <row r="306" spans="3:13" s="2" customFormat="1" x14ac:dyDescent="0.2">
      <c r="C306" s="98"/>
      <c r="M306" s="100"/>
    </row>
    <row r="307" spans="3:13" s="2" customFormat="1" x14ac:dyDescent="0.2">
      <c r="C307" s="98"/>
      <c r="M307" s="100"/>
    </row>
    <row r="308" spans="3:13" s="2" customFormat="1" x14ac:dyDescent="0.2">
      <c r="C308" s="98"/>
      <c r="M308" s="100"/>
    </row>
    <row r="309" spans="3:13" s="2" customFormat="1" x14ac:dyDescent="0.2">
      <c r="C309" s="98"/>
      <c r="M309" s="100"/>
    </row>
    <row r="310" spans="3:13" s="2" customFormat="1" x14ac:dyDescent="0.2">
      <c r="C310" s="98"/>
      <c r="M310" s="100"/>
    </row>
    <row r="311" spans="3:13" s="2" customFormat="1" x14ac:dyDescent="0.2">
      <c r="C311" s="98"/>
      <c r="M311" s="100"/>
    </row>
    <row r="312" spans="3:13" s="2" customFormat="1" x14ac:dyDescent="0.2">
      <c r="C312" s="98"/>
      <c r="M312" s="100"/>
    </row>
    <row r="313" spans="3:13" s="2" customFormat="1" x14ac:dyDescent="0.2">
      <c r="C313" s="98"/>
      <c r="M313" s="100"/>
    </row>
    <row r="314" spans="3:13" s="2" customFormat="1" x14ac:dyDescent="0.2">
      <c r="C314" s="98"/>
      <c r="M314" s="100"/>
    </row>
    <row r="315" spans="3:13" s="2" customFormat="1" x14ac:dyDescent="0.2">
      <c r="C315" s="98"/>
      <c r="M315" s="100"/>
    </row>
    <row r="316" spans="3:13" s="2" customFormat="1" x14ac:dyDescent="0.2">
      <c r="C316" s="98"/>
      <c r="M316" s="100"/>
    </row>
    <row r="317" spans="3:13" s="2" customFormat="1" x14ac:dyDescent="0.2">
      <c r="C317" s="98"/>
      <c r="M317" s="100"/>
    </row>
    <row r="318" spans="3:13" s="2" customFormat="1" x14ac:dyDescent="0.2">
      <c r="C318" s="98"/>
      <c r="M318" s="100"/>
    </row>
    <row r="319" spans="3:13" s="2" customFormat="1" x14ac:dyDescent="0.2">
      <c r="C319" s="98"/>
      <c r="M319" s="100"/>
    </row>
    <row r="320" spans="3:13" s="2" customFormat="1" x14ac:dyDescent="0.2">
      <c r="C320" s="98"/>
      <c r="M320" s="100"/>
    </row>
    <row r="321" spans="3:13" s="2" customFormat="1" x14ac:dyDescent="0.2">
      <c r="C321" s="98"/>
      <c r="M321" s="100"/>
    </row>
    <row r="322" spans="3:13" s="2" customFormat="1" x14ac:dyDescent="0.2">
      <c r="C322" s="98"/>
      <c r="M322" s="100"/>
    </row>
    <row r="323" spans="3:13" s="2" customFormat="1" x14ac:dyDescent="0.2">
      <c r="C323" s="98"/>
      <c r="M323" s="100"/>
    </row>
    <row r="324" spans="3:13" s="2" customFormat="1" x14ac:dyDescent="0.2">
      <c r="C324" s="98"/>
      <c r="M324" s="100"/>
    </row>
    <row r="325" spans="3:13" s="2" customFormat="1" x14ac:dyDescent="0.2">
      <c r="C325" s="98"/>
      <c r="M325" s="100"/>
    </row>
    <row r="326" spans="3:13" s="2" customFormat="1" x14ac:dyDescent="0.2">
      <c r="C326" s="98"/>
      <c r="M326" s="100"/>
    </row>
    <row r="327" spans="3:13" s="2" customFormat="1" x14ac:dyDescent="0.2">
      <c r="C327" s="98"/>
      <c r="M327" s="100"/>
    </row>
    <row r="328" spans="3:13" s="2" customFormat="1" x14ac:dyDescent="0.2">
      <c r="C328" s="98"/>
      <c r="M328" s="100"/>
    </row>
    <row r="329" spans="3:13" s="2" customFormat="1" x14ac:dyDescent="0.2">
      <c r="C329" s="98"/>
      <c r="M329" s="100"/>
    </row>
    <row r="330" spans="3:13" s="2" customFormat="1" x14ac:dyDescent="0.2">
      <c r="C330" s="98"/>
      <c r="M330" s="100"/>
    </row>
    <row r="331" spans="3:13" s="2" customFormat="1" x14ac:dyDescent="0.2">
      <c r="C331" s="98"/>
      <c r="M331" s="100"/>
    </row>
    <row r="332" spans="3:13" s="2" customFormat="1" x14ac:dyDescent="0.2">
      <c r="C332" s="98"/>
      <c r="M332" s="100"/>
    </row>
    <row r="333" spans="3:13" s="2" customFormat="1" x14ac:dyDescent="0.2">
      <c r="C333" s="98"/>
      <c r="M333" s="100"/>
    </row>
    <row r="334" spans="3:13" s="2" customFormat="1" x14ac:dyDescent="0.2">
      <c r="C334" s="98"/>
      <c r="M334" s="100"/>
    </row>
    <row r="335" spans="3:13" s="2" customFormat="1" x14ac:dyDescent="0.2">
      <c r="C335" s="98"/>
      <c r="M335" s="100"/>
    </row>
    <row r="336" spans="3:13" s="2" customFormat="1" x14ac:dyDescent="0.2">
      <c r="C336" s="98"/>
      <c r="M336" s="100"/>
    </row>
    <row r="337" spans="3:13" s="2" customFormat="1" x14ac:dyDescent="0.2">
      <c r="C337" s="98"/>
      <c r="M337" s="100"/>
    </row>
    <row r="338" spans="3:13" s="2" customFormat="1" x14ac:dyDescent="0.2">
      <c r="C338" s="98"/>
      <c r="M338" s="100"/>
    </row>
    <row r="339" spans="3:13" s="2" customFormat="1" x14ac:dyDescent="0.2">
      <c r="C339" s="98"/>
      <c r="M339" s="100"/>
    </row>
    <row r="340" spans="3:13" s="2" customFormat="1" x14ac:dyDescent="0.2">
      <c r="C340" s="98"/>
      <c r="M340" s="100"/>
    </row>
    <row r="341" spans="3:13" s="2" customFormat="1" x14ac:dyDescent="0.2">
      <c r="C341" s="98"/>
      <c r="M341" s="100"/>
    </row>
    <row r="342" spans="3:13" s="2" customFormat="1" x14ac:dyDescent="0.2">
      <c r="C342" s="98"/>
      <c r="M342" s="100"/>
    </row>
    <row r="343" spans="3:13" s="2" customFormat="1" x14ac:dyDescent="0.2">
      <c r="C343" s="98"/>
      <c r="M343" s="100"/>
    </row>
    <row r="344" spans="3:13" s="2" customFormat="1" x14ac:dyDescent="0.2">
      <c r="C344" s="98"/>
      <c r="M344" s="100"/>
    </row>
    <row r="345" spans="3:13" s="2" customFormat="1" x14ac:dyDescent="0.2">
      <c r="C345" s="98"/>
      <c r="M345" s="100"/>
    </row>
    <row r="346" spans="3:13" s="2" customFormat="1" x14ac:dyDescent="0.2">
      <c r="C346" s="98"/>
      <c r="M346" s="100"/>
    </row>
    <row r="347" spans="3:13" s="2" customFormat="1" x14ac:dyDescent="0.2">
      <c r="C347" s="98"/>
      <c r="M347" s="100"/>
    </row>
    <row r="348" spans="3:13" s="2" customFormat="1" x14ac:dyDescent="0.2">
      <c r="C348" s="98"/>
      <c r="M348" s="100"/>
    </row>
    <row r="349" spans="3:13" s="2" customFormat="1" x14ac:dyDescent="0.2">
      <c r="C349" s="98"/>
      <c r="M349" s="100"/>
    </row>
    <row r="350" spans="3:13" s="2" customFormat="1" x14ac:dyDescent="0.2">
      <c r="C350" s="98"/>
      <c r="M350" s="100"/>
    </row>
    <row r="351" spans="3:13" s="2" customFormat="1" x14ac:dyDescent="0.2">
      <c r="C351" s="98"/>
      <c r="M351" s="100"/>
    </row>
    <row r="352" spans="3:13" s="2" customFormat="1" x14ac:dyDescent="0.2">
      <c r="C352" s="98"/>
      <c r="M352" s="100"/>
    </row>
    <row r="353" spans="3:13" s="2" customFormat="1" x14ac:dyDescent="0.2">
      <c r="C353" s="98"/>
      <c r="M353" s="100"/>
    </row>
    <row r="354" spans="3:13" s="2" customFormat="1" x14ac:dyDescent="0.2">
      <c r="C354" s="98"/>
      <c r="M354" s="100"/>
    </row>
    <row r="355" spans="3:13" s="2" customFormat="1" x14ac:dyDescent="0.2">
      <c r="C355" s="98"/>
      <c r="M355" s="100"/>
    </row>
    <row r="356" spans="3:13" s="2" customFormat="1" x14ac:dyDescent="0.2">
      <c r="C356" s="98"/>
      <c r="M356" s="100"/>
    </row>
    <row r="357" spans="3:13" s="2" customFormat="1" x14ac:dyDescent="0.2">
      <c r="C357" s="98"/>
      <c r="M357" s="100"/>
    </row>
    <row r="358" spans="3:13" s="2" customFormat="1" x14ac:dyDescent="0.2">
      <c r="C358" s="98"/>
      <c r="M358" s="100"/>
    </row>
    <row r="359" spans="3:13" s="2" customFormat="1" x14ac:dyDescent="0.2">
      <c r="C359" s="98"/>
      <c r="M359" s="100"/>
    </row>
    <row r="360" spans="3:13" s="2" customFormat="1" x14ac:dyDescent="0.2">
      <c r="C360" s="98"/>
      <c r="M360" s="100"/>
    </row>
    <row r="361" spans="3:13" s="2" customFormat="1" x14ac:dyDescent="0.2">
      <c r="C361" s="98"/>
      <c r="M361" s="100"/>
    </row>
    <row r="362" spans="3:13" s="2" customFormat="1" x14ac:dyDescent="0.2">
      <c r="C362" s="98"/>
      <c r="M362" s="100"/>
    </row>
    <row r="363" spans="3:13" s="2" customFormat="1" x14ac:dyDescent="0.2">
      <c r="C363" s="98"/>
      <c r="M363" s="100"/>
    </row>
    <row r="364" spans="3:13" s="2" customFormat="1" x14ac:dyDescent="0.2">
      <c r="C364" s="98"/>
      <c r="M364" s="100"/>
    </row>
    <row r="365" spans="3:13" s="2" customFormat="1" x14ac:dyDescent="0.2">
      <c r="C365" s="98"/>
      <c r="M365" s="100"/>
    </row>
    <row r="366" spans="3:13" s="2" customFormat="1" x14ac:dyDescent="0.2">
      <c r="C366" s="98"/>
      <c r="M366" s="100"/>
    </row>
    <row r="367" spans="3:13" s="2" customFormat="1" x14ac:dyDescent="0.2">
      <c r="C367" s="98"/>
      <c r="M367" s="100"/>
    </row>
    <row r="368" spans="3:13" s="2" customFormat="1" x14ac:dyDescent="0.2">
      <c r="C368" s="98"/>
      <c r="M368" s="100"/>
    </row>
    <row r="369" spans="3:13" s="2" customFormat="1" x14ac:dyDescent="0.2">
      <c r="C369" s="98"/>
      <c r="M369" s="100"/>
    </row>
    <row r="370" spans="3:13" s="2" customFormat="1" x14ac:dyDescent="0.2">
      <c r="C370" s="98"/>
      <c r="M370" s="100"/>
    </row>
    <row r="371" spans="3:13" s="2" customFormat="1" x14ac:dyDescent="0.2">
      <c r="C371" s="98"/>
      <c r="M371" s="100"/>
    </row>
    <row r="372" spans="3:13" s="2" customFormat="1" x14ac:dyDescent="0.2">
      <c r="C372" s="98"/>
      <c r="M372" s="100"/>
    </row>
    <row r="373" spans="3:13" s="2" customFormat="1" x14ac:dyDescent="0.2">
      <c r="C373" s="98"/>
      <c r="M373" s="100"/>
    </row>
    <row r="374" spans="3:13" s="2" customFormat="1" x14ac:dyDescent="0.2">
      <c r="C374" s="98"/>
      <c r="M374" s="100"/>
    </row>
    <row r="375" spans="3:13" s="2" customFormat="1" x14ac:dyDescent="0.2">
      <c r="C375" s="98"/>
      <c r="M375" s="100"/>
    </row>
    <row r="376" spans="3:13" s="2" customFormat="1" x14ac:dyDescent="0.2">
      <c r="C376" s="98"/>
      <c r="M376" s="100"/>
    </row>
    <row r="377" spans="3:13" s="2" customFormat="1" x14ac:dyDescent="0.2">
      <c r="C377" s="98"/>
      <c r="M377" s="100"/>
    </row>
    <row r="378" spans="3:13" s="2" customFormat="1" x14ac:dyDescent="0.2">
      <c r="C378" s="98"/>
      <c r="M378" s="100"/>
    </row>
    <row r="379" spans="3:13" s="2" customFormat="1" x14ac:dyDescent="0.2">
      <c r="C379" s="98"/>
      <c r="M379" s="100"/>
    </row>
    <row r="380" spans="3:13" s="2" customFormat="1" x14ac:dyDescent="0.2">
      <c r="C380" s="98"/>
      <c r="M380" s="100"/>
    </row>
    <row r="381" spans="3:13" s="2" customFormat="1" x14ac:dyDescent="0.2">
      <c r="C381" s="98"/>
      <c r="M381" s="100"/>
    </row>
    <row r="382" spans="3:13" s="2" customFormat="1" x14ac:dyDescent="0.2">
      <c r="C382" s="98"/>
      <c r="M382" s="100"/>
    </row>
    <row r="383" spans="3:13" s="2" customFormat="1" x14ac:dyDescent="0.2">
      <c r="C383" s="98"/>
      <c r="M383" s="100"/>
    </row>
    <row r="384" spans="3:13" s="2" customFormat="1" x14ac:dyDescent="0.2">
      <c r="C384" s="98"/>
      <c r="M384" s="100"/>
    </row>
    <row r="385" spans="3:13" s="2" customFormat="1" x14ac:dyDescent="0.2">
      <c r="C385" s="98"/>
      <c r="M385" s="100"/>
    </row>
    <row r="386" spans="3:13" s="2" customFormat="1" x14ac:dyDescent="0.2">
      <c r="C386" s="98"/>
      <c r="M386" s="100"/>
    </row>
    <row r="387" spans="3:13" s="2" customFormat="1" x14ac:dyDescent="0.2">
      <c r="C387" s="98"/>
      <c r="M387" s="100"/>
    </row>
    <row r="388" spans="3:13" s="2" customFormat="1" x14ac:dyDescent="0.2">
      <c r="C388" s="98"/>
      <c r="M388" s="100"/>
    </row>
    <row r="389" spans="3:13" s="2" customFormat="1" x14ac:dyDescent="0.2">
      <c r="C389" s="98"/>
      <c r="M389" s="100"/>
    </row>
    <row r="390" spans="3:13" s="2" customFormat="1" x14ac:dyDescent="0.2">
      <c r="C390" s="98"/>
      <c r="M390" s="100"/>
    </row>
    <row r="391" spans="3:13" s="2" customFormat="1" x14ac:dyDescent="0.2">
      <c r="C391" s="98"/>
      <c r="M391" s="100"/>
    </row>
    <row r="392" spans="3:13" s="2" customFormat="1" x14ac:dyDescent="0.2">
      <c r="C392" s="98"/>
      <c r="M392" s="100"/>
    </row>
    <row r="393" spans="3:13" s="2" customFormat="1" x14ac:dyDescent="0.2">
      <c r="C393" s="98"/>
      <c r="M393" s="100"/>
    </row>
    <row r="394" spans="3:13" s="2" customFormat="1" x14ac:dyDescent="0.2">
      <c r="C394" s="98"/>
      <c r="M394" s="100"/>
    </row>
    <row r="395" spans="3:13" s="2" customFormat="1" x14ac:dyDescent="0.2">
      <c r="C395" s="98"/>
      <c r="M395" s="100"/>
    </row>
    <row r="396" spans="3:13" s="2" customFormat="1" x14ac:dyDescent="0.2">
      <c r="C396" s="98"/>
      <c r="M396" s="100"/>
    </row>
    <row r="397" spans="3:13" s="2" customFormat="1" x14ac:dyDescent="0.2">
      <c r="C397" s="98"/>
      <c r="M397" s="100"/>
    </row>
    <row r="398" spans="3:13" s="2" customFormat="1" x14ac:dyDescent="0.2">
      <c r="C398" s="98"/>
      <c r="M398" s="100"/>
    </row>
    <row r="399" spans="3:13" s="2" customFormat="1" x14ac:dyDescent="0.2">
      <c r="C399" s="98"/>
      <c r="M399" s="100"/>
    </row>
    <row r="400" spans="3:13" s="2" customFormat="1" x14ac:dyDescent="0.2">
      <c r="C400" s="98"/>
      <c r="M400" s="100"/>
    </row>
    <row r="401" spans="3:13" s="2" customFormat="1" x14ac:dyDescent="0.2">
      <c r="C401" s="98"/>
      <c r="M401" s="100"/>
    </row>
    <row r="402" spans="3:13" s="2" customFormat="1" x14ac:dyDescent="0.2">
      <c r="C402" s="98"/>
      <c r="M402" s="100"/>
    </row>
    <row r="403" spans="3:13" s="2" customFormat="1" x14ac:dyDescent="0.2">
      <c r="C403" s="98"/>
      <c r="M403" s="100"/>
    </row>
    <row r="404" spans="3:13" s="2" customFormat="1" x14ac:dyDescent="0.2">
      <c r="C404" s="98"/>
      <c r="M404" s="100"/>
    </row>
    <row r="405" spans="3:13" s="2" customFormat="1" x14ac:dyDescent="0.2">
      <c r="C405" s="98"/>
      <c r="M405" s="100"/>
    </row>
    <row r="406" spans="3:13" s="2" customFormat="1" x14ac:dyDescent="0.2">
      <c r="C406" s="98"/>
      <c r="M406" s="100"/>
    </row>
    <row r="407" spans="3:13" s="2" customFormat="1" x14ac:dyDescent="0.2">
      <c r="C407" s="98"/>
      <c r="M407" s="100"/>
    </row>
    <row r="408" spans="3:13" s="2" customFormat="1" x14ac:dyDescent="0.2">
      <c r="C408" s="98"/>
      <c r="M408" s="100"/>
    </row>
    <row r="409" spans="3:13" s="2" customFormat="1" x14ac:dyDescent="0.2">
      <c r="C409" s="98"/>
      <c r="M409" s="100"/>
    </row>
    <row r="410" spans="3:13" s="2" customFormat="1" x14ac:dyDescent="0.2">
      <c r="C410" s="98"/>
      <c r="M410" s="100"/>
    </row>
    <row r="411" spans="3:13" s="2" customFormat="1" x14ac:dyDescent="0.2">
      <c r="C411" s="98"/>
      <c r="M411" s="100"/>
    </row>
    <row r="412" spans="3:13" s="2" customFormat="1" x14ac:dyDescent="0.2">
      <c r="C412" s="98"/>
      <c r="M412" s="100"/>
    </row>
    <row r="413" spans="3:13" s="2" customFormat="1" x14ac:dyDescent="0.2">
      <c r="C413" s="98"/>
      <c r="M413" s="100"/>
    </row>
    <row r="414" spans="3:13" s="2" customFormat="1" x14ac:dyDescent="0.2">
      <c r="C414" s="98"/>
      <c r="M414" s="100"/>
    </row>
    <row r="415" spans="3:13" s="2" customFormat="1" x14ac:dyDescent="0.2">
      <c r="C415" s="98"/>
      <c r="M415" s="100"/>
    </row>
    <row r="416" spans="3:13" s="2" customFormat="1" x14ac:dyDescent="0.2">
      <c r="C416" s="98"/>
      <c r="M416" s="100"/>
    </row>
    <row r="417" spans="3:13" s="2" customFormat="1" x14ac:dyDescent="0.2">
      <c r="C417" s="98"/>
      <c r="M417" s="100"/>
    </row>
    <row r="418" spans="3:13" s="2" customFormat="1" x14ac:dyDescent="0.2">
      <c r="C418" s="98"/>
      <c r="M418" s="100"/>
    </row>
    <row r="419" spans="3:13" s="2" customFormat="1" x14ac:dyDescent="0.2">
      <c r="C419" s="98"/>
      <c r="M419" s="100"/>
    </row>
    <row r="420" spans="3:13" s="2" customFormat="1" x14ac:dyDescent="0.2">
      <c r="C420" s="98"/>
      <c r="M420" s="100"/>
    </row>
    <row r="421" spans="3:13" s="2" customFormat="1" x14ac:dyDescent="0.2">
      <c r="C421" s="98"/>
      <c r="M421" s="100"/>
    </row>
    <row r="422" spans="3:13" s="2" customFormat="1" x14ac:dyDescent="0.2">
      <c r="C422" s="98"/>
      <c r="M422" s="100"/>
    </row>
    <row r="423" spans="3:13" s="2" customFormat="1" x14ac:dyDescent="0.2">
      <c r="C423" s="98"/>
      <c r="M423" s="100"/>
    </row>
    <row r="424" spans="3:13" s="2" customFormat="1" x14ac:dyDescent="0.2">
      <c r="C424" s="98"/>
      <c r="M424" s="100"/>
    </row>
    <row r="425" spans="3:13" s="2" customFormat="1" x14ac:dyDescent="0.2">
      <c r="C425" s="98"/>
      <c r="M425" s="100"/>
    </row>
    <row r="426" spans="3:13" s="2" customFormat="1" x14ac:dyDescent="0.2">
      <c r="C426" s="98"/>
      <c r="M426" s="100"/>
    </row>
    <row r="427" spans="3:13" s="2" customFormat="1" x14ac:dyDescent="0.2">
      <c r="C427" s="98"/>
      <c r="M427" s="100"/>
    </row>
    <row r="428" spans="3:13" s="2" customFormat="1" x14ac:dyDescent="0.2">
      <c r="C428" s="98"/>
      <c r="M428" s="100"/>
    </row>
    <row r="429" spans="3:13" s="2" customFormat="1" x14ac:dyDescent="0.2">
      <c r="C429" s="98"/>
      <c r="M429" s="100"/>
    </row>
    <row r="430" spans="3:13" s="2" customFormat="1" x14ac:dyDescent="0.2">
      <c r="C430" s="98"/>
      <c r="M430" s="100"/>
    </row>
    <row r="431" spans="3:13" s="2" customFormat="1" x14ac:dyDescent="0.2">
      <c r="C431" s="98"/>
      <c r="M431" s="100"/>
    </row>
    <row r="432" spans="3:13" s="2" customFormat="1" x14ac:dyDescent="0.2">
      <c r="C432" s="98"/>
      <c r="M432" s="100"/>
    </row>
    <row r="433" spans="3:13" s="2" customFormat="1" x14ac:dyDescent="0.2">
      <c r="C433" s="98"/>
      <c r="M433" s="100"/>
    </row>
    <row r="434" spans="3:13" s="2" customFormat="1" x14ac:dyDescent="0.2">
      <c r="C434" s="98"/>
      <c r="M434" s="100"/>
    </row>
    <row r="435" spans="3:13" s="2" customFormat="1" x14ac:dyDescent="0.2">
      <c r="C435" s="98"/>
      <c r="M435" s="100"/>
    </row>
    <row r="436" spans="3:13" s="2" customFormat="1" x14ac:dyDescent="0.2">
      <c r="C436" s="98"/>
      <c r="M436" s="100"/>
    </row>
    <row r="437" spans="3:13" s="2" customFormat="1" x14ac:dyDescent="0.2">
      <c r="C437" s="98"/>
      <c r="M437" s="100"/>
    </row>
    <row r="438" spans="3:13" s="2" customFormat="1" x14ac:dyDescent="0.2">
      <c r="C438" s="98"/>
      <c r="M438" s="100"/>
    </row>
    <row r="439" spans="3:13" s="2" customFormat="1" x14ac:dyDescent="0.2">
      <c r="C439" s="98"/>
      <c r="M439" s="100"/>
    </row>
    <row r="440" spans="3:13" s="2" customFormat="1" x14ac:dyDescent="0.2">
      <c r="C440" s="98"/>
      <c r="M440" s="100"/>
    </row>
    <row r="441" spans="3:13" s="2" customFormat="1" x14ac:dyDescent="0.2">
      <c r="C441" s="98"/>
      <c r="M441" s="100"/>
    </row>
    <row r="442" spans="3:13" s="2" customFormat="1" x14ac:dyDescent="0.2">
      <c r="C442" s="98"/>
      <c r="M442" s="100"/>
    </row>
    <row r="443" spans="3:13" s="2" customFormat="1" x14ac:dyDescent="0.2">
      <c r="C443" s="98"/>
      <c r="M443" s="100"/>
    </row>
    <row r="444" spans="3:13" s="2" customFormat="1" x14ac:dyDescent="0.2">
      <c r="C444" s="98"/>
      <c r="M444" s="100"/>
    </row>
    <row r="445" spans="3:13" s="2" customFormat="1" x14ac:dyDescent="0.2">
      <c r="C445" s="98"/>
      <c r="M445" s="100"/>
    </row>
    <row r="446" spans="3:13" s="2" customFormat="1" x14ac:dyDescent="0.2">
      <c r="C446" s="98"/>
      <c r="M446" s="100"/>
    </row>
    <row r="447" spans="3:13" s="2" customFormat="1" x14ac:dyDescent="0.2">
      <c r="C447" s="98"/>
      <c r="M447" s="100"/>
    </row>
    <row r="448" spans="3:13" s="2" customFormat="1" x14ac:dyDescent="0.2">
      <c r="C448" s="98"/>
      <c r="M448" s="100"/>
    </row>
    <row r="449" spans="3:13" s="2" customFormat="1" x14ac:dyDescent="0.2">
      <c r="C449" s="98"/>
      <c r="M449" s="100"/>
    </row>
    <row r="450" spans="3:13" s="2" customFormat="1" x14ac:dyDescent="0.2">
      <c r="C450" s="98"/>
      <c r="M450" s="100"/>
    </row>
    <row r="451" spans="3:13" s="2" customFormat="1" x14ac:dyDescent="0.2">
      <c r="C451" s="98"/>
      <c r="M451" s="100"/>
    </row>
    <row r="452" spans="3:13" s="2" customFormat="1" x14ac:dyDescent="0.2">
      <c r="C452" s="98"/>
      <c r="M452" s="100"/>
    </row>
    <row r="453" spans="3:13" s="2" customFormat="1" x14ac:dyDescent="0.2">
      <c r="C453" s="98"/>
      <c r="M453" s="100"/>
    </row>
    <row r="454" spans="3:13" s="2" customFormat="1" x14ac:dyDescent="0.2">
      <c r="C454" s="98"/>
      <c r="M454" s="100"/>
    </row>
    <row r="455" spans="3:13" s="2" customFormat="1" x14ac:dyDescent="0.2">
      <c r="C455" s="98"/>
      <c r="M455" s="100"/>
    </row>
    <row r="456" spans="3:13" s="2" customFormat="1" x14ac:dyDescent="0.2">
      <c r="C456" s="98"/>
      <c r="M456" s="100"/>
    </row>
    <row r="457" spans="3:13" s="2" customFormat="1" x14ac:dyDescent="0.2">
      <c r="C457" s="98"/>
      <c r="M457" s="100"/>
    </row>
    <row r="458" spans="3:13" s="2" customFormat="1" x14ac:dyDescent="0.2">
      <c r="C458" s="98"/>
      <c r="M458" s="100"/>
    </row>
    <row r="459" spans="3:13" s="2" customFormat="1" x14ac:dyDescent="0.2">
      <c r="C459" s="98"/>
      <c r="M459" s="100"/>
    </row>
    <row r="460" spans="3:13" s="2" customFormat="1" x14ac:dyDescent="0.2">
      <c r="C460" s="98"/>
      <c r="M460" s="100"/>
    </row>
    <row r="461" spans="3:13" s="2" customFormat="1" x14ac:dyDescent="0.2">
      <c r="C461" s="98"/>
      <c r="M461" s="100"/>
    </row>
    <row r="462" spans="3:13" s="2" customFormat="1" x14ac:dyDescent="0.2">
      <c r="C462" s="98"/>
      <c r="M462" s="100"/>
    </row>
    <row r="463" spans="3:13" s="2" customFormat="1" x14ac:dyDescent="0.2">
      <c r="C463" s="98"/>
      <c r="M463" s="100"/>
    </row>
    <row r="464" spans="3:13" s="2" customFormat="1" x14ac:dyDescent="0.2">
      <c r="C464" s="98"/>
      <c r="M464" s="100"/>
    </row>
    <row r="465" spans="3:14" s="2" customFormat="1" x14ac:dyDescent="0.2">
      <c r="C465" s="98"/>
      <c r="M465" s="100"/>
    </row>
    <row r="466" spans="3:14" s="2" customFormat="1" x14ac:dyDescent="0.2">
      <c r="C466" s="98"/>
      <c r="M466" s="100"/>
    </row>
    <row r="467" spans="3:14" s="2" customFormat="1" x14ac:dyDescent="0.2">
      <c r="C467" s="98"/>
      <c r="M467" s="100"/>
    </row>
    <row r="468" spans="3:14" s="2" customFormat="1" x14ac:dyDescent="0.2">
      <c r="C468" s="98"/>
      <c r="M468" s="100"/>
    </row>
    <row r="469" spans="3:14" ht="5.25" customHeight="1" x14ac:dyDescent="0.2">
      <c r="M469" s="101"/>
      <c r="N469" s="5"/>
    </row>
    <row r="470" spans="3:14" ht="5.25" customHeight="1" x14ac:dyDescent="0.2">
      <c r="M470" s="101"/>
      <c r="N470" s="5"/>
    </row>
  </sheetData>
  <autoFilter ref="A5:N12">
    <filterColumn colId="10" showButton="0"/>
  </autoFilter>
  <mergeCells count="17">
    <mergeCell ref="O5:O6"/>
    <mergeCell ref="G5:G6"/>
    <mergeCell ref="I5:I6"/>
    <mergeCell ref="J5:J6"/>
    <mergeCell ref="K5:L5"/>
    <mergeCell ref="M5:M6"/>
    <mergeCell ref="N5:N6"/>
    <mergeCell ref="A1:A4"/>
    <mergeCell ref="B1:N1"/>
    <mergeCell ref="B2:N2"/>
    <mergeCell ref="B3:N4"/>
    <mergeCell ref="A5:A6"/>
    <mergeCell ref="B5:B6"/>
    <mergeCell ref="C5:C6"/>
    <mergeCell ref="D5:D6"/>
    <mergeCell ref="E5:E6"/>
    <mergeCell ref="F5:F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0" orientation="landscape" horizontalDpi="4294967293" verticalDpi="4294967293" r:id="rId1"/>
  <headerFooter alignWithMargins="0"/>
  <rowBreaks count="6" manualBreakCount="6">
    <brk id="7" max="14" man="1"/>
    <brk id="8" max="16383" man="1"/>
    <brk id="9" max="14" man="1"/>
    <brk id="10" max="14" man="1"/>
    <brk id="11" max="14" man="1"/>
    <brk id="1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27"/>
  <sheetViews>
    <sheetView view="pageBreakPreview" zoomScale="80" zoomScaleNormal="80" zoomScaleSheetLayoutView="80" workbookViewId="0">
      <selection activeCell="C13" sqref="C13"/>
    </sheetView>
  </sheetViews>
  <sheetFormatPr baseColWidth="10" defaultColWidth="11.42578125" defaultRowHeight="12.75" x14ac:dyDescent="0.2"/>
  <cols>
    <col min="1" max="1" width="6.28515625" style="45" customWidth="1"/>
    <col min="2" max="2" width="49.140625" style="45" customWidth="1"/>
    <col min="3" max="3" width="42.28515625" style="45" customWidth="1"/>
    <col min="4" max="4" width="32.85546875" style="45" customWidth="1"/>
    <col min="5" max="6" width="34.85546875" style="45" customWidth="1"/>
    <col min="7" max="16384" width="11.42578125" style="45"/>
  </cols>
  <sheetData>
    <row r="1" spans="1:6" ht="18" x14ac:dyDescent="0.25">
      <c r="A1" s="162" t="s">
        <v>0</v>
      </c>
      <c r="B1" s="162"/>
      <c r="C1" s="162"/>
      <c r="D1" s="162"/>
      <c r="E1" s="162"/>
      <c r="F1" s="162"/>
    </row>
    <row r="2" spans="1:6" ht="20.25" x14ac:dyDescent="0.3">
      <c r="A2" s="163" t="s">
        <v>171</v>
      </c>
      <c r="B2" s="163"/>
      <c r="C2" s="163"/>
      <c r="D2" s="163"/>
      <c r="E2" s="163"/>
      <c r="F2" s="163"/>
    </row>
    <row r="3" spans="1:6" ht="15" x14ac:dyDescent="0.25">
      <c r="A3" s="46"/>
      <c r="B3" s="46" t="s">
        <v>172</v>
      </c>
      <c r="C3" s="46"/>
      <c r="D3" s="46"/>
      <c r="E3" s="46"/>
      <c r="F3" s="46"/>
    </row>
    <row r="4" spans="1:6" ht="15" x14ac:dyDescent="0.25">
      <c r="A4" s="46"/>
      <c r="B4" s="164"/>
      <c r="C4" s="164"/>
      <c r="D4" s="46"/>
      <c r="E4" s="46"/>
      <c r="F4" s="46"/>
    </row>
    <row r="5" spans="1:6" ht="30" x14ac:dyDescent="0.25">
      <c r="A5" s="46"/>
      <c r="B5" s="165" t="s">
        <v>173</v>
      </c>
      <c r="C5" s="166"/>
      <c r="D5" s="47"/>
      <c r="E5" s="46"/>
      <c r="F5" s="48" t="s">
        <v>174</v>
      </c>
    </row>
    <row r="6" spans="1:6" ht="14.25" x14ac:dyDescent="0.2">
      <c r="B6" s="164"/>
      <c r="C6" s="164"/>
    </row>
    <row r="7" spans="1:6" ht="15" x14ac:dyDescent="0.25">
      <c r="B7" s="49"/>
      <c r="C7" s="49"/>
    </row>
    <row r="8" spans="1:6" ht="13.5" thickBot="1" x14ac:dyDescent="0.25"/>
    <row r="9" spans="1:6" x14ac:dyDescent="0.2">
      <c r="A9" s="50" t="s">
        <v>175</v>
      </c>
      <c r="B9" s="51" t="s">
        <v>176</v>
      </c>
      <c r="C9" s="52" t="s">
        <v>177</v>
      </c>
      <c r="D9" s="52" t="s">
        <v>178</v>
      </c>
      <c r="E9" s="51" t="s">
        <v>179</v>
      </c>
      <c r="F9" s="51" t="s">
        <v>180</v>
      </c>
    </row>
    <row r="10" spans="1:6" ht="30" customHeight="1" x14ac:dyDescent="0.2">
      <c r="A10" s="53" t="s">
        <v>181</v>
      </c>
      <c r="B10" s="55" t="s">
        <v>182</v>
      </c>
      <c r="C10" s="56"/>
      <c r="D10" s="56"/>
      <c r="E10" s="55" t="s">
        <v>182</v>
      </c>
      <c r="F10" s="56"/>
    </row>
    <row r="11" spans="1:6" ht="30" customHeight="1" x14ac:dyDescent="0.2">
      <c r="A11" s="53" t="s">
        <v>183</v>
      </c>
      <c r="B11" s="62" t="s">
        <v>147</v>
      </c>
      <c r="C11" s="56"/>
      <c r="D11" s="55" t="s">
        <v>184</v>
      </c>
      <c r="E11" s="59" t="s">
        <v>185</v>
      </c>
      <c r="F11" s="56"/>
    </row>
    <row r="12" spans="1:6" ht="30" customHeight="1" x14ac:dyDescent="0.2">
      <c r="A12" s="53" t="s">
        <v>186</v>
      </c>
      <c r="B12" s="62" t="s">
        <v>147</v>
      </c>
      <c r="C12" s="56"/>
      <c r="D12" s="59" t="s">
        <v>150</v>
      </c>
      <c r="E12" s="59" t="s">
        <v>185</v>
      </c>
      <c r="F12" s="56"/>
    </row>
    <row r="13" spans="1:6" ht="30" customHeight="1" x14ac:dyDescent="0.2">
      <c r="A13" s="53" t="s">
        <v>187</v>
      </c>
      <c r="B13" s="57"/>
      <c r="C13" s="56"/>
      <c r="D13" s="59" t="s">
        <v>150</v>
      </c>
      <c r="E13" s="59" t="s">
        <v>185</v>
      </c>
      <c r="F13" s="56"/>
    </row>
    <row r="14" spans="1:6" ht="30" customHeight="1" x14ac:dyDescent="0.2">
      <c r="A14" s="53" t="s">
        <v>188</v>
      </c>
      <c r="B14" s="60" t="s">
        <v>189</v>
      </c>
      <c r="C14" s="61" t="s">
        <v>189</v>
      </c>
      <c r="D14" s="61" t="s">
        <v>189</v>
      </c>
      <c r="E14" s="61" t="s">
        <v>189</v>
      </c>
      <c r="F14" s="61" t="s">
        <v>189</v>
      </c>
    </row>
    <row r="15" spans="1:6" ht="30" customHeight="1" x14ac:dyDescent="0.2">
      <c r="A15" s="53" t="s">
        <v>190</v>
      </c>
      <c r="B15" s="56"/>
      <c r="C15" s="56"/>
      <c r="D15" s="55" t="s">
        <v>191</v>
      </c>
      <c r="E15" s="55" t="s">
        <v>192</v>
      </c>
      <c r="F15" s="55" t="s">
        <v>193</v>
      </c>
    </row>
    <row r="16" spans="1:6" ht="30" customHeight="1" x14ac:dyDescent="0.2">
      <c r="A16" s="53" t="s">
        <v>194</v>
      </c>
      <c r="B16" s="56"/>
      <c r="C16" s="55" t="s">
        <v>195</v>
      </c>
      <c r="D16" s="59" t="s">
        <v>196</v>
      </c>
      <c r="E16" s="62" t="s">
        <v>166</v>
      </c>
      <c r="F16" s="62" t="s">
        <v>170</v>
      </c>
    </row>
    <row r="17" spans="1:6" ht="30" customHeight="1" x14ac:dyDescent="0.2">
      <c r="A17" s="53" t="s">
        <v>197</v>
      </c>
      <c r="B17" s="56"/>
      <c r="C17" s="59" t="s">
        <v>198</v>
      </c>
      <c r="D17" s="59" t="s">
        <v>196</v>
      </c>
      <c r="E17" s="62" t="s">
        <v>166</v>
      </c>
      <c r="F17" s="58" t="s">
        <v>170</v>
      </c>
    </row>
    <row r="18" spans="1:6" ht="30" customHeight="1" x14ac:dyDescent="0.2">
      <c r="A18" s="53" t="s">
        <v>199</v>
      </c>
      <c r="B18" s="56"/>
      <c r="C18" s="59" t="s">
        <v>198</v>
      </c>
      <c r="D18" s="63"/>
      <c r="E18" s="62" t="s">
        <v>166</v>
      </c>
      <c r="F18" s="58" t="s">
        <v>170</v>
      </c>
    </row>
    <row r="19" spans="1:6" ht="30" customHeight="1" x14ac:dyDescent="0.2">
      <c r="A19" s="53" t="s">
        <v>200</v>
      </c>
      <c r="B19" s="56"/>
      <c r="C19" s="59" t="s">
        <v>198</v>
      </c>
      <c r="D19" s="56"/>
      <c r="E19" s="56"/>
      <c r="F19" s="56"/>
    </row>
    <row r="20" spans="1:6" ht="30" customHeight="1" x14ac:dyDescent="0.2">
      <c r="A20" s="53" t="s">
        <v>201</v>
      </c>
      <c r="B20" s="55" t="s">
        <v>202</v>
      </c>
      <c r="C20" s="55" t="s">
        <v>203</v>
      </c>
      <c r="D20" s="55" t="s">
        <v>204</v>
      </c>
      <c r="E20" s="55" t="s">
        <v>182</v>
      </c>
      <c r="F20" s="55" t="s">
        <v>205</v>
      </c>
    </row>
    <row r="21" spans="1:6" ht="30" customHeight="1" x14ac:dyDescent="0.2">
      <c r="A21" s="53" t="s">
        <v>206</v>
      </c>
      <c r="B21" s="62" t="s">
        <v>166</v>
      </c>
      <c r="C21" s="62" t="s">
        <v>207</v>
      </c>
      <c r="D21" s="62" t="s">
        <v>208</v>
      </c>
      <c r="E21" s="59" t="s">
        <v>185</v>
      </c>
      <c r="F21" s="62" t="s">
        <v>170</v>
      </c>
    </row>
    <row r="22" spans="1:6" ht="30" customHeight="1" x14ac:dyDescent="0.2">
      <c r="A22" s="53" t="s">
        <v>209</v>
      </c>
      <c r="B22" s="62" t="s">
        <v>166</v>
      </c>
      <c r="C22" s="62" t="s">
        <v>207</v>
      </c>
      <c r="D22" s="62" t="s">
        <v>208</v>
      </c>
      <c r="E22" s="59" t="s">
        <v>185</v>
      </c>
      <c r="F22" s="58" t="s">
        <v>170</v>
      </c>
    </row>
    <row r="23" spans="1:6" ht="30" customHeight="1" x14ac:dyDescent="0.2">
      <c r="A23" s="53" t="s">
        <v>210</v>
      </c>
      <c r="B23" s="62" t="s">
        <v>166</v>
      </c>
      <c r="C23" s="62" t="s">
        <v>207</v>
      </c>
      <c r="D23" s="56"/>
      <c r="E23" s="59" t="s">
        <v>185</v>
      </c>
      <c r="F23" s="58" t="s">
        <v>170</v>
      </c>
    </row>
    <row r="24" spans="1:6" x14ac:dyDescent="0.2">
      <c r="A24" s="64"/>
      <c r="B24" s="65"/>
      <c r="D24" s="66"/>
      <c r="E24" s="66"/>
    </row>
    <row r="25" spans="1:6" x14ac:dyDescent="0.2">
      <c r="A25" s="67" t="s">
        <v>211</v>
      </c>
    </row>
    <row r="26" spans="1:6" x14ac:dyDescent="0.2">
      <c r="A26" s="67" t="s">
        <v>212</v>
      </c>
    </row>
    <row r="27" spans="1:6" x14ac:dyDescent="0.2">
      <c r="A27" s="67" t="s">
        <v>213</v>
      </c>
    </row>
  </sheetData>
  <mergeCells count="5">
    <mergeCell ref="A1:F1"/>
    <mergeCell ref="A2:F2"/>
    <mergeCell ref="B4:C4"/>
    <mergeCell ref="B5:C5"/>
    <mergeCell ref="B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7"/>
  <sheetViews>
    <sheetView view="pageBreakPreview" zoomScale="80" zoomScaleNormal="80" zoomScaleSheetLayoutView="80" workbookViewId="0">
      <selection activeCell="A2" sqref="A2:G2"/>
    </sheetView>
  </sheetViews>
  <sheetFormatPr baseColWidth="10" defaultColWidth="11.42578125" defaultRowHeight="12.75" x14ac:dyDescent="0.2"/>
  <cols>
    <col min="1" max="1" width="6.28515625" style="45" customWidth="1"/>
    <col min="2" max="2" width="32.28515625" style="45" customWidth="1"/>
    <col min="3" max="3" width="35.28515625" style="45" customWidth="1"/>
    <col min="4" max="4" width="32.85546875" style="45" customWidth="1"/>
    <col min="5" max="6" width="34.85546875" style="45" customWidth="1"/>
    <col min="7" max="7" width="31.7109375" style="45" customWidth="1"/>
    <col min="8" max="16384" width="11.42578125" style="45"/>
  </cols>
  <sheetData>
    <row r="1" spans="1:7" ht="18" x14ac:dyDescent="0.25">
      <c r="A1" s="162" t="s">
        <v>0</v>
      </c>
      <c r="B1" s="162"/>
      <c r="C1" s="162"/>
      <c r="D1" s="162"/>
      <c r="E1" s="162"/>
      <c r="F1" s="162"/>
      <c r="G1" s="162"/>
    </row>
    <row r="2" spans="1:7" ht="20.25" x14ac:dyDescent="0.3">
      <c r="A2" s="163" t="s">
        <v>171</v>
      </c>
      <c r="B2" s="163"/>
      <c r="C2" s="163"/>
      <c r="D2" s="163"/>
      <c r="E2" s="163"/>
      <c r="F2" s="163"/>
      <c r="G2" s="163"/>
    </row>
    <row r="3" spans="1:7" ht="15" x14ac:dyDescent="0.25">
      <c r="A3" s="46"/>
      <c r="B3" s="46" t="s">
        <v>172</v>
      </c>
      <c r="C3" s="46"/>
      <c r="D3" s="46"/>
      <c r="E3" s="46"/>
      <c r="F3" s="46"/>
      <c r="G3" s="46"/>
    </row>
    <row r="4" spans="1:7" ht="15" x14ac:dyDescent="0.25">
      <c r="A4" s="46"/>
      <c r="B4" s="164"/>
      <c r="C4" s="164"/>
      <c r="D4" s="46"/>
      <c r="E4" s="46"/>
      <c r="F4" s="46"/>
      <c r="G4" s="46"/>
    </row>
    <row r="5" spans="1:7" ht="19.5" x14ac:dyDescent="0.25">
      <c r="A5" s="46"/>
      <c r="B5" s="167" t="s">
        <v>214</v>
      </c>
      <c r="C5" s="168"/>
      <c r="D5" s="47"/>
      <c r="E5" s="46"/>
      <c r="F5" s="68" t="s">
        <v>215</v>
      </c>
      <c r="G5" s="46"/>
    </row>
    <row r="6" spans="1:7" ht="14.25" x14ac:dyDescent="0.2">
      <c r="B6" s="164"/>
      <c r="C6" s="164"/>
    </row>
    <row r="7" spans="1:7" ht="15" x14ac:dyDescent="0.25">
      <c r="B7" s="49"/>
      <c r="C7" s="49"/>
    </row>
    <row r="8" spans="1:7" ht="13.5" thickBot="1" x14ac:dyDescent="0.25"/>
    <row r="9" spans="1:7" x14ac:dyDescent="0.2">
      <c r="A9" s="50" t="s">
        <v>175</v>
      </c>
      <c r="B9" s="51" t="s">
        <v>176</v>
      </c>
      <c r="C9" s="52" t="s">
        <v>177</v>
      </c>
      <c r="D9" s="52" t="s">
        <v>178</v>
      </c>
      <c r="E9" s="51" t="s">
        <v>179</v>
      </c>
      <c r="F9" s="51" t="s">
        <v>180</v>
      </c>
      <c r="G9" s="69" t="s">
        <v>216</v>
      </c>
    </row>
    <row r="10" spans="1:7" ht="30" customHeight="1" x14ac:dyDescent="0.2">
      <c r="A10" s="53" t="s">
        <v>181</v>
      </c>
      <c r="B10" s="54"/>
      <c r="C10" s="56"/>
      <c r="D10" s="56"/>
      <c r="E10" s="56"/>
      <c r="F10" s="70"/>
      <c r="G10" s="70"/>
    </row>
    <row r="11" spans="1:7" ht="30" customHeight="1" x14ac:dyDescent="0.2">
      <c r="A11" s="53" t="s">
        <v>183</v>
      </c>
      <c r="B11" s="54"/>
      <c r="C11" s="71" t="s">
        <v>217</v>
      </c>
      <c r="D11" s="56"/>
      <c r="E11" s="56"/>
      <c r="F11" s="70"/>
      <c r="G11" s="70"/>
    </row>
    <row r="12" spans="1:7" ht="30" customHeight="1" x14ac:dyDescent="0.2">
      <c r="A12" s="53" t="s">
        <v>186</v>
      </c>
      <c r="B12" s="54"/>
      <c r="C12" s="72" t="s">
        <v>152</v>
      </c>
      <c r="D12" s="56"/>
      <c r="E12" s="56"/>
      <c r="F12" s="70"/>
      <c r="G12" s="70"/>
    </row>
    <row r="13" spans="1:7" ht="30" customHeight="1" x14ac:dyDescent="0.2">
      <c r="A13" s="53" t="s">
        <v>187</v>
      </c>
      <c r="B13" s="54"/>
      <c r="C13" s="72" t="s">
        <v>152</v>
      </c>
      <c r="D13" s="56"/>
      <c r="E13" s="56"/>
      <c r="F13" s="56"/>
      <c r="G13" s="70"/>
    </row>
    <row r="14" spans="1:7" ht="30" customHeight="1" x14ac:dyDescent="0.2">
      <c r="A14" s="53" t="s">
        <v>188</v>
      </c>
      <c r="B14" s="60" t="s">
        <v>189</v>
      </c>
      <c r="C14" s="61" t="s">
        <v>189</v>
      </c>
      <c r="D14" s="61" t="s">
        <v>189</v>
      </c>
      <c r="E14" s="61" t="s">
        <v>189</v>
      </c>
      <c r="F14" s="61" t="s">
        <v>189</v>
      </c>
      <c r="G14" s="60" t="s">
        <v>189</v>
      </c>
    </row>
    <row r="15" spans="1:7" ht="30" customHeight="1" x14ac:dyDescent="0.2">
      <c r="A15" s="53" t="s">
        <v>190</v>
      </c>
      <c r="B15" s="57"/>
      <c r="C15" s="71" t="s">
        <v>217</v>
      </c>
      <c r="D15" s="57"/>
      <c r="E15" s="56"/>
      <c r="F15" s="71" t="s">
        <v>218</v>
      </c>
      <c r="G15" s="73"/>
    </row>
    <row r="16" spans="1:7" ht="30" customHeight="1" x14ac:dyDescent="0.2">
      <c r="A16" s="53" t="s">
        <v>194</v>
      </c>
      <c r="B16" s="56"/>
      <c r="C16" s="72" t="s">
        <v>152</v>
      </c>
      <c r="D16" s="57"/>
      <c r="E16" s="56"/>
      <c r="F16" s="72" t="s">
        <v>170</v>
      </c>
      <c r="G16" s="57"/>
    </row>
    <row r="17" spans="1:7" ht="30" customHeight="1" x14ac:dyDescent="0.2">
      <c r="A17" s="53" t="s">
        <v>197</v>
      </c>
      <c r="B17" s="56"/>
      <c r="C17" s="72" t="s">
        <v>152</v>
      </c>
      <c r="D17" s="57"/>
      <c r="E17" s="56"/>
      <c r="F17" s="72" t="s">
        <v>170</v>
      </c>
      <c r="G17" s="57"/>
    </row>
    <row r="18" spans="1:7" ht="30" customHeight="1" x14ac:dyDescent="0.2">
      <c r="A18" s="53" t="s">
        <v>199</v>
      </c>
      <c r="B18" s="57"/>
      <c r="C18" s="56"/>
      <c r="D18" s="56"/>
      <c r="E18" s="56"/>
      <c r="F18" s="57"/>
      <c r="G18" s="56"/>
    </row>
    <row r="19" spans="1:7" ht="30" customHeight="1" x14ac:dyDescent="0.2">
      <c r="A19" s="53" t="s">
        <v>200</v>
      </c>
      <c r="B19" s="56"/>
      <c r="C19" s="56"/>
      <c r="D19" s="56"/>
      <c r="E19" s="56"/>
      <c r="F19" s="56"/>
      <c r="G19" s="56"/>
    </row>
    <row r="20" spans="1:7" ht="30" customHeight="1" x14ac:dyDescent="0.2">
      <c r="A20" s="53" t="s">
        <v>201</v>
      </c>
      <c r="B20" s="71" t="s">
        <v>219</v>
      </c>
      <c r="C20" s="56"/>
      <c r="D20" s="56"/>
      <c r="E20" s="56"/>
      <c r="F20" s="56"/>
      <c r="G20" s="56"/>
    </row>
    <row r="21" spans="1:7" ht="30" customHeight="1" x14ac:dyDescent="0.2">
      <c r="A21" s="53" t="s">
        <v>206</v>
      </c>
      <c r="B21" s="72" t="s">
        <v>152</v>
      </c>
      <c r="C21" s="56"/>
      <c r="D21" s="56"/>
      <c r="E21" s="56"/>
      <c r="F21" s="56"/>
      <c r="G21" s="56"/>
    </row>
    <row r="22" spans="1:7" ht="30" customHeight="1" x14ac:dyDescent="0.2">
      <c r="A22" s="53" t="s">
        <v>209</v>
      </c>
      <c r="B22" s="72" t="s">
        <v>152</v>
      </c>
      <c r="C22" s="56"/>
      <c r="D22" s="56"/>
      <c r="E22" s="56"/>
      <c r="F22" s="56"/>
      <c r="G22" s="56"/>
    </row>
    <row r="23" spans="1:7" ht="30" customHeight="1" x14ac:dyDescent="0.2">
      <c r="A23" s="53" t="s">
        <v>210</v>
      </c>
      <c r="B23" s="56"/>
      <c r="C23" s="56"/>
      <c r="D23" s="57"/>
      <c r="E23" s="56"/>
      <c r="F23" s="56"/>
      <c r="G23" s="56"/>
    </row>
    <row r="24" spans="1:7" x14ac:dyDescent="0.2">
      <c r="A24" s="64"/>
      <c r="B24" s="65"/>
      <c r="C24" s="74"/>
      <c r="D24" s="66"/>
      <c r="E24" s="66"/>
      <c r="G24" s="66"/>
    </row>
    <row r="25" spans="1:7" x14ac:dyDescent="0.2">
      <c r="A25" s="67" t="s">
        <v>211</v>
      </c>
    </row>
    <row r="26" spans="1:7" x14ac:dyDescent="0.2">
      <c r="A26" s="67" t="s">
        <v>212</v>
      </c>
    </row>
    <row r="27" spans="1:7" x14ac:dyDescent="0.2">
      <c r="A27" s="67" t="s">
        <v>213</v>
      </c>
    </row>
  </sheetData>
  <mergeCells count="5">
    <mergeCell ref="A1:G1"/>
    <mergeCell ref="A2:G2"/>
    <mergeCell ref="B4:C4"/>
    <mergeCell ref="B5:C5"/>
    <mergeCell ref="B6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29"/>
  <sheetViews>
    <sheetView zoomScale="90" zoomScaleNormal="100" zoomScaleSheetLayoutView="90" workbookViewId="0">
      <selection activeCell="C9" sqref="C9"/>
    </sheetView>
  </sheetViews>
  <sheetFormatPr baseColWidth="10" defaultColWidth="11.42578125" defaultRowHeight="12.75" x14ac:dyDescent="0.2"/>
  <cols>
    <col min="1" max="1" width="8.42578125" style="75" customWidth="1"/>
    <col min="2" max="2" width="30.42578125" style="75" customWidth="1"/>
    <col min="3" max="3" width="28.42578125" style="75" customWidth="1"/>
    <col min="4" max="4" width="34.7109375" style="75" customWidth="1"/>
    <col min="5" max="5" width="31.85546875" style="75" customWidth="1"/>
    <col min="6" max="6" width="30.28515625" style="75" customWidth="1"/>
    <col min="7" max="7" width="27.7109375" style="75" customWidth="1"/>
    <col min="8" max="16384" width="11.42578125" style="75"/>
  </cols>
  <sheetData>
    <row r="1" spans="1:9" ht="14.25" x14ac:dyDescent="0.2">
      <c r="A1" s="169" t="s">
        <v>0</v>
      </c>
      <c r="B1" s="169"/>
      <c r="C1" s="169"/>
      <c r="D1" s="169"/>
      <c r="E1" s="169"/>
      <c r="F1" s="169"/>
      <c r="G1" s="169"/>
    </row>
    <row r="2" spans="1:9" ht="14.25" x14ac:dyDescent="0.2">
      <c r="A2" s="169" t="s">
        <v>171</v>
      </c>
      <c r="B2" s="169"/>
      <c r="C2" s="169"/>
      <c r="D2" s="169"/>
      <c r="E2" s="169"/>
      <c r="F2" s="169"/>
      <c r="G2" s="169"/>
    </row>
    <row r="3" spans="1:9" ht="14.25" x14ac:dyDescent="0.2">
      <c r="A3" s="134"/>
      <c r="B3" s="134" t="s">
        <v>220</v>
      </c>
      <c r="C3" s="134"/>
      <c r="D3" s="134"/>
      <c r="E3" s="134"/>
      <c r="F3" s="134"/>
      <c r="G3" s="76"/>
    </row>
    <row r="4" spans="1:9" ht="15.75" x14ac:dyDescent="0.2">
      <c r="A4" s="134"/>
      <c r="B4" s="170" t="s">
        <v>221</v>
      </c>
      <c r="C4" s="171"/>
      <c r="D4" s="134"/>
      <c r="E4" s="134"/>
      <c r="F4" s="77" t="s">
        <v>215</v>
      </c>
    </row>
    <row r="5" spans="1:9" ht="14.25" x14ac:dyDescent="0.2">
      <c r="A5" s="78"/>
      <c r="B5" s="172"/>
      <c r="C5" s="172"/>
      <c r="D5" s="79"/>
      <c r="E5" s="79"/>
      <c r="F5" s="79"/>
    </row>
    <row r="6" spans="1:9" s="76" customFormat="1" ht="14.25" x14ac:dyDescent="0.2">
      <c r="A6" s="80"/>
      <c r="B6" s="81"/>
      <c r="C6" s="81"/>
      <c r="D6" s="82"/>
      <c r="E6" s="82"/>
      <c r="F6" s="82"/>
      <c r="G6" s="75"/>
    </row>
    <row r="7" spans="1:9" ht="14.25" x14ac:dyDescent="0.2">
      <c r="A7" s="78"/>
      <c r="B7" s="79"/>
      <c r="C7" s="79"/>
      <c r="D7" s="79"/>
      <c r="E7" s="79"/>
      <c r="F7" s="79"/>
      <c r="G7" s="79"/>
    </row>
    <row r="8" spans="1:9" ht="27.75" customHeight="1" x14ac:dyDescent="0.2">
      <c r="A8" s="83" t="s">
        <v>175</v>
      </c>
      <c r="B8" s="84" t="s">
        <v>176</v>
      </c>
      <c r="C8" s="84" t="s">
        <v>177</v>
      </c>
      <c r="D8" s="84" t="s">
        <v>178</v>
      </c>
      <c r="E8" s="84" t="s">
        <v>179</v>
      </c>
      <c r="F8" s="84" t="s">
        <v>180</v>
      </c>
      <c r="G8" s="85" t="s">
        <v>216</v>
      </c>
    </row>
    <row r="9" spans="1:9" ht="35.1" customHeight="1" x14ac:dyDescent="0.2">
      <c r="A9" s="86" t="s">
        <v>181</v>
      </c>
      <c r="B9" s="57"/>
      <c r="C9" s="87" t="s">
        <v>239</v>
      </c>
      <c r="D9" s="87" t="s">
        <v>222</v>
      </c>
      <c r="E9" s="87" t="s">
        <v>223</v>
      </c>
      <c r="F9" s="87" t="s">
        <v>224</v>
      </c>
      <c r="G9" s="87" t="s">
        <v>242</v>
      </c>
    </row>
    <row r="10" spans="1:9" ht="35.1" customHeight="1" x14ac:dyDescent="0.2">
      <c r="A10" s="86" t="s">
        <v>183</v>
      </c>
      <c r="B10" s="87" t="s">
        <v>226</v>
      </c>
      <c r="C10" s="88" t="s">
        <v>243</v>
      </c>
      <c r="D10" s="88" t="s">
        <v>228</v>
      </c>
      <c r="E10" s="88" t="s">
        <v>229</v>
      </c>
      <c r="F10" s="88" t="s">
        <v>230</v>
      </c>
      <c r="G10" s="88" t="s">
        <v>228</v>
      </c>
    </row>
    <row r="11" spans="1:9" ht="35.1" customHeight="1" x14ac:dyDescent="0.2">
      <c r="A11" s="86" t="s">
        <v>186</v>
      </c>
      <c r="B11" s="88" t="s">
        <v>232</v>
      </c>
      <c r="C11" s="88" t="s">
        <v>243</v>
      </c>
      <c r="D11" s="88" t="s">
        <v>228</v>
      </c>
      <c r="E11" s="88" t="s">
        <v>229</v>
      </c>
      <c r="F11" s="88" t="s">
        <v>230</v>
      </c>
      <c r="G11" s="88" t="s">
        <v>228</v>
      </c>
    </row>
    <row r="12" spans="1:9" ht="35.1" customHeight="1" x14ac:dyDescent="0.2">
      <c r="A12" s="86" t="s">
        <v>187</v>
      </c>
      <c r="B12" s="88" t="s">
        <v>232</v>
      </c>
      <c r="C12" s="88" t="s">
        <v>243</v>
      </c>
      <c r="D12" s="88" t="s">
        <v>228</v>
      </c>
      <c r="E12" s="88" t="s">
        <v>229</v>
      </c>
      <c r="F12" s="88" t="s">
        <v>230</v>
      </c>
      <c r="G12" s="88" t="s">
        <v>228</v>
      </c>
    </row>
    <row r="13" spans="1:9" ht="35.1" customHeight="1" x14ac:dyDescent="0.2">
      <c r="A13" s="86" t="s">
        <v>188</v>
      </c>
      <c r="B13" s="89" t="s">
        <v>189</v>
      </c>
      <c r="C13" s="89" t="s">
        <v>189</v>
      </c>
      <c r="D13" s="89" t="s">
        <v>189</v>
      </c>
      <c r="E13" s="89" t="s">
        <v>189</v>
      </c>
      <c r="F13" s="89" t="s">
        <v>189</v>
      </c>
      <c r="G13" s="89" t="s">
        <v>189</v>
      </c>
    </row>
    <row r="14" spans="1:9" ht="35.1" customHeight="1" x14ac:dyDescent="0.2">
      <c r="A14" s="86" t="s">
        <v>190</v>
      </c>
      <c r="B14" s="87" t="s">
        <v>233</v>
      </c>
      <c r="C14" s="87" t="s">
        <v>234</v>
      </c>
      <c r="D14" s="87" t="s">
        <v>235</v>
      </c>
      <c r="E14" s="87" t="s">
        <v>236</v>
      </c>
      <c r="F14" s="135"/>
      <c r="G14" s="90"/>
    </row>
    <row r="15" spans="1:9" ht="35.1" customHeight="1" x14ac:dyDescent="0.2">
      <c r="A15" s="86" t="s">
        <v>194</v>
      </c>
      <c r="B15" s="88" t="s">
        <v>231</v>
      </c>
      <c r="C15" s="88" t="s">
        <v>146</v>
      </c>
      <c r="D15" s="91" t="s">
        <v>237</v>
      </c>
      <c r="E15" s="88" t="s">
        <v>238</v>
      </c>
      <c r="F15" s="135"/>
      <c r="G15" s="87" t="s">
        <v>234</v>
      </c>
      <c r="I15" s="92"/>
    </row>
    <row r="16" spans="1:9" ht="35.1" customHeight="1" x14ac:dyDescent="0.2">
      <c r="A16" s="86" t="s">
        <v>197</v>
      </c>
      <c r="B16" s="88" t="s">
        <v>231</v>
      </c>
      <c r="C16" s="88" t="s">
        <v>146</v>
      </c>
      <c r="D16" s="91" t="s">
        <v>237</v>
      </c>
      <c r="E16" s="88" t="s">
        <v>238</v>
      </c>
      <c r="F16" s="135"/>
      <c r="G16" s="88" t="s">
        <v>146</v>
      </c>
      <c r="I16" s="93"/>
    </row>
    <row r="17" spans="1:9" ht="35.1" customHeight="1" x14ac:dyDescent="0.2">
      <c r="A17" s="86" t="s">
        <v>199</v>
      </c>
      <c r="B17" s="88" t="s">
        <v>231</v>
      </c>
      <c r="C17" s="94"/>
      <c r="D17" s="91" t="s">
        <v>237</v>
      </c>
      <c r="E17" s="88" t="s">
        <v>238</v>
      </c>
      <c r="F17" s="135"/>
      <c r="G17" s="88" t="s">
        <v>146</v>
      </c>
      <c r="I17" s="95"/>
    </row>
    <row r="18" spans="1:9" ht="35.1" customHeight="1" x14ac:dyDescent="0.2">
      <c r="A18" s="86" t="s">
        <v>200</v>
      </c>
      <c r="B18" s="33"/>
      <c r="C18" s="33"/>
      <c r="D18" s="33"/>
      <c r="E18" s="33"/>
      <c r="F18" s="33"/>
      <c r="G18" s="56"/>
    </row>
    <row r="19" spans="1:9" ht="35.1" customHeight="1" x14ac:dyDescent="0.2">
      <c r="A19" s="86" t="s">
        <v>201</v>
      </c>
      <c r="B19" s="87" t="s">
        <v>239</v>
      </c>
      <c r="C19" s="87" t="s">
        <v>240</v>
      </c>
      <c r="D19" s="87" t="s">
        <v>241</v>
      </c>
      <c r="E19" s="87" t="s">
        <v>223</v>
      </c>
      <c r="F19" s="87" t="s">
        <v>225</v>
      </c>
      <c r="G19" s="96"/>
    </row>
    <row r="20" spans="1:9" ht="35.1" customHeight="1" x14ac:dyDescent="0.2">
      <c r="A20" s="86" t="s">
        <v>206</v>
      </c>
      <c r="B20" s="88" t="s">
        <v>243</v>
      </c>
      <c r="C20" s="91" t="s">
        <v>244</v>
      </c>
      <c r="D20" s="88" t="s">
        <v>227</v>
      </c>
      <c r="E20" s="88" t="s">
        <v>229</v>
      </c>
      <c r="F20" s="88" t="s">
        <v>231</v>
      </c>
      <c r="G20" s="96"/>
    </row>
    <row r="21" spans="1:9" ht="35.1" customHeight="1" x14ac:dyDescent="0.2">
      <c r="A21" s="86" t="s">
        <v>209</v>
      </c>
      <c r="B21" s="88" t="s">
        <v>243</v>
      </c>
      <c r="C21" s="91" t="s">
        <v>244</v>
      </c>
      <c r="D21" s="88" t="s">
        <v>227</v>
      </c>
      <c r="E21" s="88" t="s">
        <v>229</v>
      </c>
      <c r="F21" s="88" t="s">
        <v>231</v>
      </c>
      <c r="G21" s="96"/>
    </row>
    <row r="22" spans="1:9" ht="35.1" customHeight="1" x14ac:dyDescent="0.2">
      <c r="A22" s="86" t="s">
        <v>210</v>
      </c>
      <c r="B22" s="88" t="s">
        <v>243</v>
      </c>
      <c r="C22" s="91" t="s">
        <v>244</v>
      </c>
      <c r="D22" s="88" t="s">
        <v>227</v>
      </c>
      <c r="E22" s="88" t="s">
        <v>229</v>
      </c>
      <c r="F22" s="88" t="s">
        <v>231</v>
      </c>
      <c r="G22" s="96"/>
    </row>
    <row r="23" spans="1:9" ht="14.25" x14ac:dyDescent="0.2">
      <c r="A23" s="78"/>
      <c r="B23" s="79"/>
      <c r="C23" s="79"/>
      <c r="D23" s="97"/>
      <c r="E23" s="79"/>
      <c r="F23" s="79"/>
      <c r="G23" s="79"/>
    </row>
    <row r="24" spans="1:9" ht="14.25" x14ac:dyDescent="0.2">
      <c r="A24" s="78" t="s">
        <v>211</v>
      </c>
      <c r="B24" s="79"/>
      <c r="C24" s="79"/>
      <c r="D24" s="79"/>
      <c r="E24" s="79"/>
      <c r="F24" s="79"/>
      <c r="G24" s="79"/>
    </row>
    <row r="25" spans="1:9" ht="14.25" x14ac:dyDescent="0.2">
      <c r="A25" s="78" t="s">
        <v>212</v>
      </c>
      <c r="B25" s="79"/>
      <c r="C25" s="79"/>
      <c r="D25" s="79"/>
      <c r="E25" s="79"/>
      <c r="F25" s="79"/>
      <c r="G25" s="79"/>
    </row>
    <row r="26" spans="1:9" ht="14.25" x14ac:dyDescent="0.2">
      <c r="A26" s="78" t="s">
        <v>213</v>
      </c>
      <c r="B26" s="79"/>
      <c r="C26" s="79"/>
      <c r="D26" s="79"/>
      <c r="E26" s="79"/>
      <c r="F26" s="79"/>
      <c r="G26" s="79"/>
    </row>
    <row r="27" spans="1:9" ht="14.25" x14ac:dyDescent="0.2">
      <c r="A27" s="78"/>
      <c r="B27" s="79"/>
      <c r="C27" s="79"/>
      <c r="D27" s="79"/>
      <c r="E27" s="79"/>
      <c r="F27" s="79"/>
      <c r="G27" s="79"/>
    </row>
    <row r="28" spans="1:9" ht="14.25" x14ac:dyDescent="0.2">
      <c r="A28" s="78"/>
      <c r="B28" s="79"/>
      <c r="C28" s="79"/>
      <c r="D28" s="79"/>
      <c r="E28" s="79"/>
      <c r="F28" s="79"/>
      <c r="G28" s="79"/>
    </row>
    <row r="29" spans="1:9" ht="14.25" x14ac:dyDescent="0.2">
      <c r="A29" s="78"/>
      <c r="B29" s="79"/>
      <c r="C29" s="79"/>
      <c r="D29" s="79"/>
      <c r="E29" s="79"/>
      <c r="F29" s="79"/>
      <c r="G29" s="79"/>
    </row>
  </sheetData>
  <mergeCells count="4">
    <mergeCell ref="A1:G1"/>
    <mergeCell ref="A2:G2"/>
    <mergeCell ref="B4:C4"/>
    <mergeCell ref="B5:C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9" sqref="A59"/>
    </sheetView>
  </sheetViews>
  <sheetFormatPr baseColWidth="10" defaultColWidth="11.42578125" defaultRowHeight="12.75" x14ac:dyDescent="0.2"/>
  <cols>
    <col min="1" max="1" width="42.85546875" bestFit="1" customWidth="1"/>
    <col min="2" max="2" width="12.28515625" customWidth="1"/>
    <col min="4" max="4" width="15.85546875" customWidth="1"/>
    <col min="5" max="5" width="13.7109375" customWidth="1"/>
    <col min="6" max="6" width="11.7109375" customWidth="1"/>
  </cols>
  <sheetData>
    <row r="1" spans="1:6" x14ac:dyDescent="0.2">
      <c r="A1" s="173" t="s">
        <v>245</v>
      </c>
      <c r="B1" s="173"/>
      <c r="C1" s="173"/>
      <c r="D1" s="173"/>
      <c r="E1" s="173"/>
      <c r="F1" s="173"/>
    </row>
    <row r="2" spans="1:6" x14ac:dyDescent="0.2">
      <c r="A2" s="173" t="s">
        <v>246</v>
      </c>
      <c r="B2" s="173"/>
      <c r="C2" s="173"/>
      <c r="D2" s="173"/>
      <c r="E2" s="173"/>
      <c r="F2" s="173"/>
    </row>
    <row r="3" spans="1:6" x14ac:dyDescent="0.2">
      <c r="A3" s="173" t="s">
        <v>247</v>
      </c>
      <c r="B3" s="173"/>
      <c r="C3" s="173"/>
      <c r="D3" s="173"/>
      <c r="E3" s="173"/>
      <c r="F3" s="173"/>
    </row>
    <row r="4" spans="1:6" x14ac:dyDescent="0.2">
      <c r="A4" s="174" t="s">
        <v>248</v>
      </c>
      <c r="B4" s="174"/>
      <c r="C4" s="174"/>
      <c r="D4" s="174"/>
      <c r="E4" s="174"/>
      <c r="F4" s="174"/>
    </row>
    <row r="5" spans="1:6" ht="13.5" thickBot="1" x14ac:dyDescent="0.25">
      <c r="A5" s="103"/>
      <c r="B5" s="103"/>
      <c r="C5" s="103"/>
      <c r="D5" s="103"/>
      <c r="E5" s="103"/>
      <c r="F5" s="103"/>
    </row>
    <row r="6" spans="1:6" x14ac:dyDescent="0.2">
      <c r="A6" s="104" t="s">
        <v>249</v>
      </c>
      <c r="B6" s="105" t="s">
        <v>250</v>
      </c>
      <c r="C6" s="106" t="s">
        <v>251</v>
      </c>
      <c r="D6" s="105" t="s">
        <v>251</v>
      </c>
      <c r="E6" s="106" t="s">
        <v>252</v>
      </c>
      <c r="F6" s="107" t="s">
        <v>253</v>
      </c>
    </row>
    <row r="7" spans="1:6" ht="13.5" thickBot="1" x14ac:dyDescent="0.25">
      <c r="A7" s="108"/>
      <c r="B7" s="109" t="s">
        <v>254</v>
      </c>
      <c r="C7" s="110" t="s">
        <v>255</v>
      </c>
      <c r="D7" s="109" t="s">
        <v>256</v>
      </c>
      <c r="E7" s="110" t="s">
        <v>257</v>
      </c>
      <c r="F7" s="111" t="s">
        <v>258</v>
      </c>
    </row>
    <row r="8" spans="1:6" x14ac:dyDescent="0.2">
      <c r="B8" s="106"/>
      <c r="C8" s="112"/>
      <c r="D8" s="113"/>
      <c r="E8" s="112"/>
      <c r="F8" s="114"/>
    </row>
    <row r="9" spans="1:6" x14ac:dyDescent="0.2">
      <c r="A9" s="115" t="s">
        <v>259</v>
      </c>
      <c r="B9" s="116"/>
      <c r="C9" s="117"/>
      <c r="D9" s="118"/>
      <c r="E9" s="117"/>
      <c r="F9" s="119"/>
    </row>
    <row r="10" spans="1:6" x14ac:dyDescent="0.2">
      <c r="A10" t="s">
        <v>145</v>
      </c>
      <c r="B10" s="118">
        <v>3</v>
      </c>
      <c r="C10" s="120">
        <v>1</v>
      </c>
      <c r="D10" s="118">
        <v>3</v>
      </c>
      <c r="E10" s="117">
        <f t="shared" ref="E10:E15" si="0">C10*D10</f>
        <v>3</v>
      </c>
      <c r="F10" s="119">
        <f t="shared" ref="F10:F15" si="1">E10/16</f>
        <v>0.1875</v>
      </c>
    </row>
    <row r="11" spans="1:6" x14ac:dyDescent="0.2">
      <c r="A11" t="s">
        <v>260</v>
      </c>
      <c r="B11" s="118">
        <v>3</v>
      </c>
      <c r="C11" s="120">
        <v>2</v>
      </c>
      <c r="D11" s="118">
        <v>4</v>
      </c>
      <c r="E11" s="117">
        <f t="shared" si="0"/>
        <v>8</v>
      </c>
      <c r="F11" s="119">
        <f t="shared" si="1"/>
        <v>0.5</v>
      </c>
    </row>
    <row r="12" spans="1:6" x14ac:dyDescent="0.2">
      <c r="A12" t="s">
        <v>185</v>
      </c>
      <c r="B12" s="118">
        <v>3</v>
      </c>
      <c r="C12" s="120">
        <v>1</v>
      </c>
      <c r="D12" s="118">
        <v>4</v>
      </c>
      <c r="E12" s="117">
        <f t="shared" si="0"/>
        <v>4</v>
      </c>
      <c r="F12" s="119">
        <f t="shared" si="1"/>
        <v>0.25</v>
      </c>
    </row>
    <row r="13" spans="1:6" x14ac:dyDescent="0.2">
      <c r="A13" t="s">
        <v>146</v>
      </c>
      <c r="B13" s="118">
        <v>3</v>
      </c>
      <c r="C13" s="120">
        <v>2</v>
      </c>
      <c r="D13" s="118">
        <v>3</v>
      </c>
      <c r="E13" s="117">
        <f t="shared" si="0"/>
        <v>6</v>
      </c>
      <c r="F13" s="119">
        <f t="shared" si="1"/>
        <v>0.375</v>
      </c>
    </row>
    <row r="14" spans="1:6" x14ac:dyDescent="0.2">
      <c r="A14" t="s">
        <v>147</v>
      </c>
      <c r="B14" s="118">
        <v>2</v>
      </c>
      <c r="C14" s="120">
        <v>1</v>
      </c>
      <c r="D14" s="118">
        <v>3</v>
      </c>
      <c r="E14" s="117">
        <f t="shared" si="0"/>
        <v>3</v>
      </c>
      <c r="F14" s="119">
        <f t="shared" si="1"/>
        <v>0.1875</v>
      </c>
    </row>
    <row r="15" spans="1:6" x14ac:dyDescent="0.2">
      <c r="A15" t="s">
        <v>148</v>
      </c>
      <c r="B15" s="118">
        <v>3</v>
      </c>
      <c r="C15" s="120">
        <v>2</v>
      </c>
      <c r="D15" s="118">
        <v>4</v>
      </c>
      <c r="E15" s="117">
        <f t="shared" si="0"/>
        <v>8</v>
      </c>
      <c r="F15" s="119">
        <f t="shared" si="1"/>
        <v>0.5</v>
      </c>
    </row>
    <row r="16" spans="1:6" x14ac:dyDescent="0.2">
      <c r="A16" s="115" t="s">
        <v>261</v>
      </c>
      <c r="B16" s="116">
        <f>SUM(B10:B15)</f>
        <v>17</v>
      </c>
      <c r="C16" s="121">
        <f>SUM(C10:C15)</f>
        <v>9</v>
      </c>
      <c r="D16" s="116">
        <f>SUM(D10:D15)</f>
        <v>21</v>
      </c>
      <c r="E16" s="122">
        <f>SUM(E10:E15)</f>
        <v>32</v>
      </c>
      <c r="F16" s="123">
        <f>SUM(F10:F15)</f>
        <v>2</v>
      </c>
    </row>
    <row r="17" spans="1:6" x14ac:dyDescent="0.2">
      <c r="B17" s="118"/>
      <c r="C17" s="124"/>
      <c r="D17" s="118"/>
      <c r="E17" s="117"/>
      <c r="F17" s="119"/>
    </row>
    <row r="18" spans="1:6" x14ac:dyDescent="0.2">
      <c r="A18" s="115" t="s">
        <v>262</v>
      </c>
      <c r="B18" s="116"/>
      <c r="C18" s="120"/>
      <c r="D18" s="118"/>
      <c r="E18" s="117"/>
      <c r="F18" s="119"/>
    </row>
    <row r="19" spans="1:6" x14ac:dyDescent="0.2">
      <c r="A19" s="45" t="s">
        <v>263</v>
      </c>
      <c r="B19" s="125">
        <v>3</v>
      </c>
      <c r="C19" s="120">
        <v>2</v>
      </c>
      <c r="D19" s="118">
        <v>3</v>
      </c>
      <c r="E19" s="117">
        <f>C19*D19</f>
        <v>6</v>
      </c>
      <c r="F19" s="119">
        <f>E19/16</f>
        <v>0.375</v>
      </c>
    </row>
    <row r="20" spans="1:6" x14ac:dyDescent="0.2">
      <c r="A20" t="s">
        <v>264</v>
      </c>
      <c r="B20" s="125">
        <v>3</v>
      </c>
      <c r="C20" s="120">
        <v>2</v>
      </c>
      <c r="D20" s="118">
        <v>4</v>
      </c>
      <c r="E20" s="117">
        <f>C20*D20</f>
        <v>8</v>
      </c>
      <c r="F20" s="119">
        <f>E20/16</f>
        <v>0.5</v>
      </c>
    </row>
    <row r="21" spans="1:6" x14ac:dyDescent="0.2">
      <c r="A21" s="45" t="s">
        <v>151</v>
      </c>
      <c r="B21" s="125">
        <v>2</v>
      </c>
      <c r="C21" s="120">
        <v>2</v>
      </c>
      <c r="D21" s="118">
        <v>3</v>
      </c>
      <c r="E21" s="117">
        <f>C21*D21</f>
        <v>6</v>
      </c>
      <c r="F21" s="119">
        <f>E21/16</f>
        <v>0.375</v>
      </c>
    </row>
    <row r="22" spans="1:6" x14ac:dyDescent="0.2">
      <c r="A22" s="45" t="s">
        <v>152</v>
      </c>
      <c r="B22" s="125">
        <v>3</v>
      </c>
      <c r="C22" s="120">
        <v>3</v>
      </c>
      <c r="D22" s="118">
        <v>3</v>
      </c>
      <c r="E22" s="117">
        <f>C22*D22</f>
        <v>9</v>
      </c>
      <c r="F22" s="119">
        <f>E22/16</f>
        <v>0.5625</v>
      </c>
    </row>
    <row r="23" spans="1:6" x14ac:dyDescent="0.2">
      <c r="A23" t="s">
        <v>153</v>
      </c>
      <c r="B23" s="125">
        <v>3</v>
      </c>
      <c r="C23" s="120">
        <v>3</v>
      </c>
      <c r="D23" s="118">
        <v>4</v>
      </c>
      <c r="E23" s="117">
        <f>C23*D23</f>
        <v>12</v>
      </c>
      <c r="F23" s="119">
        <f>E23/16</f>
        <v>0.75</v>
      </c>
    </row>
    <row r="24" spans="1:6" x14ac:dyDescent="0.2">
      <c r="A24" s="115" t="s">
        <v>261</v>
      </c>
      <c r="B24" s="116">
        <f>SUM(B19:B23)</f>
        <v>14</v>
      </c>
      <c r="C24" s="121">
        <f>SUM(C19:C23)</f>
        <v>12</v>
      </c>
      <c r="D24" s="116">
        <f>SUM(D19:D23)</f>
        <v>17</v>
      </c>
      <c r="E24" s="122">
        <f>SUM(E19:E23)</f>
        <v>41</v>
      </c>
      <c r="F24" s="123">
        <f>SUM(F19:F23)</f>
        <v>2.5625</v>
      </c>
    </row>
    <row r="25" spans="1:6" x14ac:dyDescent="0.2">
      <c r="B25" s="118"/>
      <c r="C25" s="124"/>
      <c r="D25" s="118"/>
      <c r="E25" s="117"/>
      <c r="F25" s="119"/>
    </row>
    <row r="26" spans="1:6" x14ac:dyDescent="0.2">
      <c r="A26" s="115" t="s">
        <v>265</v>
      </c>
      <c r="B26" s="118"/>
      <c r="C26" s="124"/>
      <c r="D26" s="118"/>
      <c r="E26" s="117"/>
      <c r="F26" s="119"/>
    </row>
    <row r="27" spans="1:6" x14ac:dyDescent="0.2">
      <c r="A27" s="45" t="s">
        <v>266</v>
      </c>
      <c r="B27" s="118">
        <v>3</v>
      </c>
      <c r="C27" s="120">
        <v>1</v>
      </c>
      <c r="D27" s="118">
        <v>4</v>
      </c>
      <c r="E27" s="117">
        <f t="shared" ref="E27:E32" si="2">C27*D27</f>
        <v>4</v>
      </c>
      <c r="F27" s="119">
        <f t="shared" ref="F27:F32" si="3">E27/16</f>
        <v>0.25</v>
      </c>
    </row>
    <row r="28" spans="1:6" x14ac:dyDescent="0.2">
      <c r="A28" t="s">
        <v>267</v>
      </c>
      <c r="B28" s="118">
        <v>3</v>
      </c>
      <c r="C28" s="120">
        <v>1</v>
      </c>
      <c r="D28" s="118">
        <v>4</v>
      </c>
      <c r="E28" s="117">
        <f t="shared" si="2"/>
        <v>4</v>
      </c>
      <c r="F28" s="119">
        <f t="shared" si="3"/>
        <v>0.25</v>
      </c>
    </row>
    <row r="29" spans="1:6" x14ac:dyDescent="0.2">
      <c r="A29" s="45" t="s">
        <v>156</v>
      </c>
      <c r="B29" s="118">
        <v>2</v>
      </c>
      <c r="C29" s="120">
        <v>2</v>
      </c>
      <c r="D29" s="118">
        <v>3</v>
      </c>
      <c r="E29" s="117">
        <f t="shared" si="2"/>
        <v>6</v>
      </c>
      <c r="F29" s="119">
        <f t="shared" si="3"/>
        <v>0.375</v>
      </c>
    </row>
    <row r="30" spans="1:6" x14ac:dyDescent="0.2">
      <c r="A30" s="45" t="s">
        <v>243</v>
      </c>
      <c r="B30" s="118">
        <v>3</v>
      </c>
      <c r="C30" s="120">
        <v>1</v>
      </c>
      <c r="D30" s="118">
        <v>4</v>
      </c>
      <c r="E30" s="117">
        <f t="shared" si="2"/>
        <v>4</v>
      </c>
      <c r="F30" s="119">
        <f t="shared" si="3"/>
        <v>0.25</v>
      </c>
    </row>
    <row r="31" spans="1:6" x14ac:dyDescent="0.2">
      <c r="A31" s="45" t="s">
        <v>268</v>
      </c>
      <c r="B31" s="118">
        <v>3</v>
      </c>
      <c r="C31" s="120">
        <v>1</v>
      </c>
      <c r="D31" s="118">
        <v>4</v>
      </c>
      <c r="E31" s="117">
        <f t="shared" si="2"/>
        <v>4</v>
      </c>
      <c r="F31" s="119">
        <f t="shared" si="3"/>
        <v>0.25</v>
      </c>
    </row>
    <row r="32" spans="1:6" x14ac:dyDescent="0.2">
      <c r="A32" s="45" t="s">
        <v>157</v>
      </c>
      <c r="B32" s="118">
        <v>3</v>
      </c>
      <c r="C32" s="120">
        <v>2</v>
      </c>
      <c r="D32" s="118">
        <v>4</v>
      </c>
      <c r="E32" s="117">
        <f t="shared" si="2"/>
        <v>8</v>
      </c>
      <c r="F32" s="119">
        <f t="shared" si="3"/>
        <v>0.5</v>
      </c>
    </row>
    <row r="33" spans="1:6" x14ac:dyDescent="0.2">
      <c r="A33" s="115" t="s">
        <v>261</v>
      </c>
      <c r="B33" s="116">
        <f>SUM(B27:B32)</f>
        <v>17</v>
      </c>
      <c r="C33" s="121">
        <f>SUM(C27:C32)</f>
        <v>8</v>
      </c>
      <c r="D33" s="116">
        <f>SUM(D27:D32)</f>
        <v>23</v>
      </c>
      <c r="E33" s="122">
        <f>SUM(E27:E32)</f>
        <v>30</v>
      </c>
      <c r="F33" s="123">
        <f>SUM(F27:F32)</f>
        <v>1.875</v>
      </c>
    </row>
    <row r="34" spans="1:6" x14ac:dyDescent="0.2">
      <c r="B34" s="118"/>
      <c r="C34" s="124"/>
      <c r="D34" s="118"/>
      <c r="E34" s="117"/>
      <c r="F34" s="119"/>
    </row>
    <row r="35" spans="1:6" x14ac:dyDescent="0.2">
      <c r="A35" s="115" t="s">
        <v>269</v>
      </c>
      <c r="B35" s="118"/>
      <c r="C35" s="124"/>
      <c r="D35" s="118"/>
      <c r="E35" s="117"/>
      <c r="F35" s="119"/>
    </row>
    <row r="36" spans="1:6" x14ac:dyDescent="0.2">
      <c r="A36" s="45" t="s">
        <v>208</v>
      </c>
      <c r="B36" s="118">
        <v>3</v>
      </c>
      <c r="C36" s="120">
        <v>1</v>
      </c>
      <c r="D36" s="118">
        <v>3</v>
      </c>
      <c r="E36" s="117">
        <f>C36*D36</f>
        <v>3</v>
      </c>
      <c r="F36" s="119">
        <f>E36/16</f>
        <v>0.1875</v>
      </c>
    </row>
    <row r="37" spans="1:6" x14ac:dyDescent="0.2">
      <c r="A37" s="45" t="s">
        <v>270</v>
      </c>
      <c r="B37" s="118">
        <v>3</v>
      </c>
      <c r="C37" s="120">
        <v>1</v>
      </c>
      <c r="D37" s="118">
        <v>4</v>
      </c>
      <c r="E37" s="117">
        <f>C37*D37</f>
        <v>4</v>
      </c>
      <c r="F37" s="119">
        <f>E37/16</f>
        <v>0.25</v>
      </c>
    </row>
    <row r="38" spans="1:6" x14ac:dyDescent="0.2">
      <c r="A38" s="45" t="s">
        <v>271</v>
      </c>
      <c r="B38" s="118">
        <v>3</v>
      </c>
      <c r="C38" s="120">
        <v>1</v>
      </c>
      <c r="D38" s="118">
        <v>4</v>
      </c>
      <c r="E38" s="117">
        <f>C38*D38</f>
        <v>4</v>
      </c>
      <c r="F38" s="119">
        <f>E38/16</f>
        <v>0.25</v>
      </c>
    </row>
    <row r="39" spans="1:6" x14ac:dyDescent="0.2">
      <c r="A39" s="45" t="s">
        <v>159</v>
      </c>
      <c r="B39" s="118">
        <v>3</v>
      </c>
      <c r="C39" s="120">
        <v>1</v>
      </c>
      <c r="D39" s="118">
        <v>4</v>
      </c>
      <c r="E39" s="117">
        <f>C39*D39</f>
        <v>4</v>
      </c>
      <c r="F39" s="119">
        <f>E39/16</f>
        <v>0.25</v>
      </c>
    </row>
    <row r="40" spans="1:6" x14ac:dyDescent="0.2">
      <c r="A40" s="45" t="s">
        <v>160</v>
      </c>
      <c r="B40" s="118">
        <v>3</v>
      </c>
      <c r="C40" s="120">
        <v>1</v>
      </c>
      <c r="D40" s="118">
        <v>4</v>
      </c>
      <c r="E40" s="117">
        <f>C40*D40</f>
        <v>4</v>
      </c>
      <c r="F40" s="119">
        <f>E40/16</f>
        <v>0.25</v>
      </c>
    </row>
    <row r="41" spans="1:6" x14ac:dyDescent="0.2">
      <c r="A41" s="115" t="s">
        <v>261</v>
      </c>
      <c r="B41" s="116">
        <f>SUM(B36:B40)</f>
        <v>15</v>
      </c>
      <c r="C41" s="121">
        <f>SUM(C36:C40)</f>
        <v>5</v>
      </c>
      <c r="D41" s="116">
        <f>SUM(D36:D40)</f>
        <v>19</v>
      </c>
      <c r="E41" s="122">
        <f>SUM(E36:E40)</f>
        <v>19</v>
      </c>
      <c r="F41" s="123">
        <f>SUM(F36:F40)</f>
        <v>1.1875</v>
      </c>
    </row>
    <row r="42" spans="1:6" x14ac:dyDescent="0.2">
      <c r="B42" s="118"/>
      <c r="C42" s="124"/>
      <c r="D42" s="118"/>
      <c r="E42" s="117"/>
      <c r="F42" s="119"/>
    </row>
    <row r="43" spans="1:6" x14ac:dyDescent="0.2">
      <c r="A43" s="115" t="s">
        <v>272</v>
      </c>
      <c r="B43" s="118"/>
      <c r="C43" s="124"/>
      <c r="D43" s="118"/>
      <c r="E43" s="117"/>
      <c r="F43" s="119"/>
    </row>
    <row r="44" spans="1:6" x14ac:dyDescent="0.2">
      <c r="A44" t="s">
        <v>273</v>
      </c>
      <c r="B44" s="118">
        <v>3</v>
      </c>
      <c r="C44" s="120">
        <v>1</v>
      </c>
      <c r="D44" s="118">
        <v>4</v>
      </c>
      <c r="E44" s="117">
        <f>C44*D44</f>
        <v>4</v>
      </c>
      <c r="F44" s="119">
        <f>E44/16</f>
        <v>0.25</v>
      </c>
    </row>
    <row r="45" spans="1:6" x14ac:dyDescent="0.2">
      <c r="A45" s="45" t="s">
        <v>162</v>
      </c>
      <c r="B45" s="118">
        <v>3</v>
      </c>
      <c r="C45" s="120">
        <v>1</v>
      </c>
      <c r="D45" s="118">
        <v>4</v>
      </c>
      <c r="E45" s="117">
        <f>C45*D45</f>
        <v>4</v>
      </c>
      <c r="F45" s="119">
        <f>E45/16</f>
        <v>0.25</v>
      </c>
    </row>
    <row r="46" spans="1:6" ht="25.5" x14ac:dyDescent="0.2">
      <c r="A46" s="130" t="s">
        <v>274</v>
      </c>
      <c r="B46" s="118">
        <v>3</v>
      </c>
      <c r="C46" s="120">
        <v>2</v>
      </c>
      <c r="D46" s="118">
        <v>4</v>
      </c>
      <c r="E46" s="117">
        <f>C46*D46</f>
        <v>8</v>
      </c>
      <c r="F46" s="119">
        <f>E46/16</f>
        <v>0.5</v>
      </c>
    </row>
    <row r="47" spans="1:6" x14ac:dyDescent="0.2">
      <c r="A47" s="45" t="s">
        <v>163</v>
      </c>
      <c r="B47" s="118">
        <v>3</v>
      </c>
      <c r="C47" s="120">
        <v>2</v>
      </c>
      <c r="D47" s="118">
        <v>4</v>
      </c>
      <c r="E47" s="117">
        <f>C47*D47</f>
        <v>8</v>
      </c>
      <c r="F47" s="119">
        <f>E47/16</f>
        <v>0.5</v>
      </c>
    </row>
    <row r="48" spans="1:6" x14ac:dyDescent="0.2">
      <c r="A48" s="45" t="s">
        <v>164</v>
      </c>
      <c r="B48" s="118">
        <v>3</v>
      </c>
      <c r="C48" s="120">
        <v>1</v>
      </c>
      <c r="D48" s="118">
        <v>4</v>
      </c>
      <c r="E48" s="117">
        <f>C48*D48</f>
        <v>4</v>
      </c>
      <c r="F48" s="119">
        <f>E48/16</f>
        <v>0.25</v>
      </c>
    </row>
    <row r="49" spans="1:6" x14ac:dyDescent="0.2">
      <c r="A49" s="115" t="s">
        <v>261</v>
      </c>
      <c r="B49" s="116">
        <f>SUM(B44:B48)</f>
        <v>15</v>
      </c>
      <c r="C49" s="121">
        <f>SUM(C44:C48)</f>
        <v>7</v>
      </c>
      <c r="D49" s="116">
        <f>SUM(D44:D48)</f>
        <v>20</v>
      </c>
      <c r="E49" s="122">
        <f>SUM(E44:E48)</f>
        <v>28</v>
      </c>
      <c r="F49" s="123">
        <f>SUM(F44:F48)</f>
        <v>1.75</v>
      </c>
    </row>
    <row r="50" spans="1:6" x14ac:dyDescent="0.2">
      <c r="B50" s="116"/>
      <c r="C50" s="126"/>
      <c r="D50" s="116"/>
      <c r="E50" s="122"/>
      <c r="F50" s="123"/>
    </row>
    <row r="51" spans="1:6" x14ac:dyDescent="0.2">
      <c r="A51" s="115" t="s">
        <v>275</v>
      </c>
      <c r="B51" s="118"/>
      <c r="C51" s="124"/>
      <c r="D51" s="118"/>
      <c r="E51" s="117"/>
      <c r="F51" s="119"/>
    </row>
    <row r="52" spans="1:6" x14ac:dyDescent="0.2">
      <c r="A52" t="s">
        <v>166</v>
      </c>
      <c r="B52" s="118">
        <v>3</v>
      </c>
      <c r="C52" s="120">
        <v>2</v>
      </c>
      <c r="D52" s="118">
        <v>4</v>
      </c>
      <c r="E52" s="117">
        <f>C52*D52</f>
        <v>8</v>
      </c>
      <c r="F52" s="119">
        <f>E52/16</f>
        <v>0.5</v>
      </c>
    </row>
    <row r="53" spans="1:6" x14ac:dyDescent="0.2">
      <c r="A53" s="45" t="s">
        <v>276</v>
      </c>
      <c r="B53" s="118">
        <v>3</v>
      </c>
      <c r="C53" s="120">
        <v>1</v>
      </c>
      <c r="D53" s="118">
        <v>4</v>
      </c>
      <c r="E53" s="117">
        <f>C53*D53</f>
        <v>4</v>
      </c>
      <c r="F53" s="119">
        <f>E53/16</f>
        <v>0.25</v>
      </c>
    </row>
    <row r="54" spans="1:6" x14ac:dyDescent="0.2">
      <c r="A54" s="45" t="s">
        <v>167</v>
      </c>
      <c r="B54" s="118">
        <v>3</v>
      </c>
      <c r="C54" s="120">
        <v>1</v>
      </c>
      <c r="D54" s="118">
        <v>4</v>
      </c>
      <c r="E54" s="117">
        <f>C54*D54</f>
        <v>4</v>
      </c>
      <c r="F54" s="119">
        <f>E54/16</f>
        <v>0.25</v>
      </c>
    </row>
    <row r="55" spans="1:6" x14ac:dyDescent="0.2">
      <c r="A55" s="45" t="s">
        <v>168</v>
      </c>
      <c r="B55" s="118">
        <v>3</v>
      </c>
      <c r="C55" s="120">
        <v>2</v>
      </c>
      <c r="D55" s="118">
        <v>4</v>
      </c>
      <c r="E55" s="117">
        <f>C55*D55</f>
        <v>8</v>
      </c>
      <c r="F55" s="119">
        <f>E55/16</f>
        <v>0.5</v>
      </c>
    </row>
    <row r="56" spans="1:6" x14ac:dyDescent="0.2">
      <c r="A56" s="45" t="s">
        <v>169</v>
      </c>
      <c r="B56" s="118">
        <v>3</v>
      </c>
      <c r="C56" s="120">
        <v>1</v>
      </c>
      <c r="D56" s="118">
        <v>4</v>
      </c>
      <c r="E56" s="117">
        <f>C56*D56</f>
        <v>4</v>
      </c>
      <c r="F56" s="119">
        <f>E56/16</f>
        <v>0.25</v>
      </c>
    </row>
    <row r="57" spans="1:6" x14ac:dyDescent="0.2">
      <c r="A57" s="115" t="s">
        <v>261</v>
      </c>
      <c r="B57" s="116">
        <f>SUM(B52:B56)</f>
        <v>15</v>
      </c>
      <c r="C57" s="121">
        <f>SUM(C52:C56)</f>
        <v>7</v>
      </c>
      <c r="D57" s="116">
        <f>SUM(D52:D56)</f>
        <v>20</v>
      </c>
      <c r="E57" s="122">
        <f>SUM(E52:E56)</f>
        <v>28</v>
      </c>
      <c r="F57" s="123">
        <f>SUM(F52:F56)</f>
        <v>1.75</v>
      </c>
    </row>
    <row r="58" spans="1:6" x14ac:dyDescent="0.2">
      <c r="A58" s="115"/>
      <c r="B58" s="116"/>
      <c r="C58" s="121"/>
      <c r="D58" s="116"/>
      <c r="E58" s="122"/>
      <c r="F58" s="123"/>
    </row>
    <row r="59" spans="1:6" ht="25.5" x14ac:dyDescent="0.2">
      <c r="A59" s="130" t="s">
        <v>277</v>
      </c>
      <c r="B59" s="116"/>
      <c r="C59" s="121">
        <v>4</v>
      </c>
      <c r="D59" s="116">
        <v>4</v>
      </c>
      <c r="E59" s="122">
        <f>D59*C59</f>
        <v>16</v>
      </c>
      <c r="F59" s="119">
        <f>E59/16</f>
        <v>1</v>
      </c>
    </row>
    <row r="60" spans="1:6" x14ac:dyDescent="0.2">
      <c r="A60" s="45" t="s">
        <v>278</v>
      </c>
      <c r="B60" s="116"/>
      <c r="C60" s="121"/>
      <c r="D60" s="116"/>
      <c r="E60" s="122"/>
      <c r="F60" s="123">
        <f>(35+35+35)/30</f>
        <v>3.5</v>
      </c>
    </row>
    <row r="61" spans="1:6" x14ac:dyDescent="0.2">
      <c r="B61" s="118"/>
      <c r="C61" s="117"/>
      <c r="D61" s="118"/>
      <c r="E61" s="117"/>
      <c r="F61" s="119"/>
    </row>
    <row r="62" spans="1:6" ht="13.5" thickBot="1" x14ac:dyDescent="0.25">
      <c r="A62" s="127" t="s">
        <v>279</v>
      </c>
      <c r="B62" s="128">
        <f>B16+B24+B33+B41+B49+B57+B59+B60</f>
        <v>93</v>
      </c>
      <c r="C62" s="128">
        <f>C16+C24+C33+C41+C49+C57+C59+C60</f>
        <v>52</v>
      </c>
      <c r="D62" s="128">
        <f>D16+D24+D33+D41+D49+D57+D59+D60</f>
        <v>124</v>
      </c>
      <c r="E62" s="128">
        <f>E16+E24+E33+E41+E49+E57+E59+E60</f>
        <v>194</v>
      </c>
      <c r="F62" s="128">
        <f>F16+F24+F33+F41+F49+F57+F59</f>
        <v>12.125</v>
      </c>
    </row>
    <row r="63" spans="1:6" ht="13.5" thickTop="1" x14ac:dyDescent="0.2">
      <c r="B63" s="129"/>
      <c r="C63" s="129"/>
      <c r="D63" s="129"/>
      <c r="E63" s="129"/>
      <c r="F63" s="129"/>
    </row>
  </sheetData>
  <mergeCells count="4">
    <mergeCell ref="A1:F1"/>
    <mergeCell ref="A2:F2"/>
    <mergeCell ref="A3:F3"/>
    <mergeCell ref="A4:F4"/>
  </mergeCells>
  <pageMargins left="1.38" right="0.75" top="0.96" bottom="0.79" header="0" footer="0"/>
  <pageSetup scale="76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Guía III-2012 </vt:lpstr>
      <vt:lpstr>GUÍA HORARIOS IIIC 2019 </vt:lpstr>
      <vt:lpstr>Of. Productora</vt:lpstr>
      <vt:lpstr>Lab Meca </vt:lpstr>
      <vt:lpstr>Lab Cómputo</vt:lpstr>
      <vt:lpstr>Tiempos docentes SE.III -2019</vt:lpstr>
      <vt:lpstr>'GUÍA HORARIOS IIIC 2019 '!Área_de_impresión</vt:lpstr>
      <vt:lpstr>'Guía III-2012 '!Área_de_impresión</vt:lpstr>
      <vt:lpstr>'GUÍA HORARIOS IIIC 2019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Umaña Di Palma</dc:creator>
  <cp:keywords/>
  <dc:description/>
  <cp:lastModifiedBy>usuario</cp:lastModifiedBy>
  <cp:revision/>
  <cp:lastPrinted>2019-10-24T19:20:01Z</cp:lastPrinted>
  <dcterms:created xsi:type="dcterms:W3CDTF">2004-06-10T14:59:16Z</dcterms:created>
  <dcterms:modified xsi:type="dcterms:W3CDTF">2020-11-23T22:04:05Z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e6724253-e28f-42b1-a5a7-01ffcb5e4686</vt:lpwstr>
  </property>
</Properties>
</file>